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0" yWindow="0" windowWidth="28596" windowHeight="13176" tabRatio="500" activeTab="4"/>
  </bookViews>
  <sheets>
    <sheet name="1. kolo" sheetId="2" r:id="rId1"/>
    <sheet name="postup do semifinále" sheetId="8" r:id="rId2"/>
    <sheet name="semifinále" sheetId="4" r:id="rId3"/>
    <sheet name="finále" sheetId="5" r:id="rId4"/>
    <sheet name="jednotlivci" sheetId="3" r:id="rId5"/>
  </sheets>
  <calcPr calcId="114210" concurrentCalc="0"/>
</workbook>
</file>

<file path=xl/calcChain.xml><?xml version="1.0" encoding="utf-8"?>
<calcChain xmlns="http://schemas.openxmlformats.org/spreadsheetml/2006/main">
  <c r="B3" i="3"/>
  <c r="K5" i="4"/>
  <c r="K6"/>
  <c r="K7"/>
  <c r="K4"/>
  <c r="H5"/>
  <c r="H6"/>
  <c r="H7"/>
  <c r="K9"/>
  <c r="K10"/>
  <c r="K11"/>
  <c r="K8"/>
  <c r="H9"/>
  <c r="H10"/>
  <c r="H11"/>
  <c r="K13"/>
  <c r="K14"/>
  <c r="K15"/>
  <c r="K12"/>
  <c r="H13"/>
  <c r="H14"/>
  <c r="H15"/>
  <c r="K17"/>
  <c r="K18"/>
  <c r="K19"/>
  <c r="K16"/>
  <c r="H17"/>
  <c r="H18"/>
  <c r="H19"/>
  <c r="K21"/>
  <c r="K22"/>
  <c r="K23"/>
  <c r="K20"/>
  <c r="H21"/>
  <c r="H22"/>
  <c r="H23"/>
  <c r="K25"/>
  <c r="K26"/>
  <c r="K27"/>
  <c r="K24"/>
  <c r="H25"/>
  <c r="H26"/>
  <c r="H27"/>
  <c r="K29"/>
  <c r="K30"/>
  <c r="K31"/>
  <c r="K28"/>
  <c r="H29"/>
  <c r="H30"/>
  <c r="H31"/>
  <c r="K33"/>
  <c r="K34"/>
  <c r="K35"/>
  <c r="K32"/>
  <c r="H33"/>
  <c r="H34"/>
  <c r="H35"/>
  <c r="K37"/>
  <c r="K38"/>
  <c r="K39"/>
  <c r="K36"/>
  <c r="H37"/>
  <c r="H38"/>
  <c r="H39"/>
  <c r="K41"/>
  <c r="K42"/>
  <c r="K43"/>
  <c r="K40"/>
  <c r="H41"/>
  <c r="H42"/>
  <c r="H43"/>
  <c r="K45"/>
  <c r="K46"/>
  <c r="K47"/>
  <c r="K44"/>
  <c r="H45"/>
  <c r="H46"/>
  <c r="H47"/>
  <c r="K49"/>
  <c r="K50"/>
  <c r="K51"/>
  <c r="K48"/>
  <c r="H49"/>
  <c r="H50"/>
  <c r="H51"/>
  <c r="D73" i="3"/>
  <c r="E73"/>
  <c r="F73"/>
  <c r="D106"/>
  <c r="E106"/>
  <c r="F106"/>
  <c r="D164"/>
  <c r="E164"/>
  <c r="F164"/>
  <c r="D141"/>
  <c r="E141"/>
  <c r="F141"/>
  <c r="D107"/>
  <c r="E107"/>
  <c r="F107"/>
  <c r="D102"/>
  <c r="E102"/>
  <c r="F102"/>
  <c r="E170"/>
  <c r="D170"/>
  <c r="F170"/>
  <c r="E62"/>
  <c r="D62"/>
  <c r="F62"/>
  <c r="E153"/>
  <c r="D153"/>
  <c r="F153"/>
  <c r="D116"/>
  <c r="E116"/>
  <c r="F116"/>
  <c r="D120"/>
  <c r="E120"/>
  <c r="F120"/>
  <c r="E68"/>
  <c r="D68"/>
  <c r="F68"/>
  <c r="D167"/>
  <c r="E167"/>
  <c r="F167"/>
  <c r="D173"/>
  <c r="E173"/>
  <c r="F173"/>
  <c r="D130"/>
  <c r="E130"/>
  <c r="F130"/>
  <c r="D93"/>
  <c r="E93"/>
  <c r="F93"/>
  <c r="D146"/>
  <c r="E146"/>
  <c r="F146"/>
  <c r="D113"/>
  <c r="E113"/>
  <c r="F113"/>
  <c r="D176"/>
  <c r="E176"/>
  <c r="F176"/>
  <c r="E127"/>
  <c r="D127"/>
  <c r="F127"/>
  <c r="D166"/>
  <c r="E166"/>
  <c r="F166"/>
  <c r="E31"/>
  <c r="D31"/>
  <c r="F31"/>
  <c r="E138"/>
  <c r="D138"/>
  <c r="F138"/>
  <c r="D140"/>
  <c r="E140"/>
  <c r="F140"/>
  <c r="D59"/>
  <c r="E59"/>
  <c r="F59"/>
  <c r="D7"/>
  <c r="E7"/>
  <c r="F7"/>
  <c r="D179"/>
  <c r="E179"/>
  <c r="F179"/>
  <c r="D32"/>
  <c r="E32"/>
  <c r="F32"/>
  <c r="D132"/>
  <c r="E132"/>
  <c r="F132"/>
  <c r="D84"/>
  <c r="E84"/>
  <c r="F84"/>
  <c r="D136"/>
  <c r="E136"/>
  <c r="F136"/>
  <c r="D97"/>
  <c r="E97"/>
  <c r="F97"/>
  <c r="D171"/>
  <c r="E171"/>
  <c r="F171"/>
  <c r="D33"/>
  <c r="E33"/>
  <c r="F33"/>
  <c r="D22"/>
  <c r="E22"/>
  <c r="F22"/>
  <c r="E34"/>
  <c r="D34"/>
  <c r="F34"/>
  <c r="D108"/>
  <c r="E108"/>
  <c r="F108"/>
  <c r="D77"/>
  <c r="E77"/>
  <c r="F77"/>
  <c r="D133"/>
  <c r="E133"/>
  <c r="F133"/>
  <c r="D25"/>
  <c r="E25"/>
  <c r="F25"/>
  <c r="D24"/>
  <c r="E24"/>
  <c r="F24"/>
  <c r="D143"/>
  <c r="E143"/>
  <c r="F143"/>
  <c r="D162"/>
  <c r="E162"/>
  <c r="F162"/>
  <c r="D137"/>
  <c r="E137"/>
  <c r="F137"/>
  <c r="D92"/>
  <c r="E92"/>
  <c r="F92"/>
  <c r="D18"/>
  <c r="E18"/>
  <c r="F18"/>
  <c r="D19"/>
  <c r="E19"/>
  <c r="F19"/>
  <c r="D49"/>
  <c r="E49"/>
  <c r="F49"/>
  <c r="D63"/>
  <c r="E63"/>
  <c r="F63"/>
  <c r="D17"/>
  <c r="E17"/>
  <c r="F17"/>
  <c r="D56"/>
  <c r="E56"/>
  <c r="F56"/>
  <c r="D175"/>
  <c r="E175"/>
  <c r="F175"/>
  <c r="D181"/>
  <c r="E181"/>
  <c r="F181"/>
  <c r="D36"/>
  <c r="E36"/>
  <c r="F36"/>
  <c r="D109"/>
  <c r="E109"/>
  <c r="F109"/>
  <c r="D37"/>
  <c r="E37"/>
  <c r="F37"/>
  <c r="E64"/>
  <c r="D64"/>
  <c r="F64"/>
  <c r="D71"/>
  <c r="E71"/>
  <c r="F71"/>
  <c r="E154"/>
  <c r="D154"/>
  <c r="F154"/>
  <c r="E38"/>
  <c r="D38"/>
  <c r="F38"/>
  <c r="E12"/>
  <c r="D12"/>
  <c r="F12"/>
  <c r="E10"/>
  <c r="D10"/>
  <c r="F10"/>
  <c r="D121"/>
  <c r="E121"/>
  <c r="F121"/>
  <c r="D122"/>
  <c r="E122"/>
  <c r="F122"/>
  <c r="D60"/>
  <c r="E60"/>
  <c r="F60"/>
  <c r="D67"/>
  <c r="E67"/>
  <c r="F67"/>
  <c r="D87"/>
  <c r="E87"/>
  <c r="F87"/>
  <c r="E147"/>
  <c r="D147"/>
  <c r="F147"/>
  <c r="D78"/>
  <c r="E78"/>
  <c r="F78"/>
  <c r="D45"/>
  <c r="E45"/>
  <c r="F45"/>
  <c r="D158"/>
  <c r="E158"/>
  <c r="F158"/>
  <c r="D142"/>
  <c r="E142"/>
  <c r="F142"/>
  <c r="D123"/>
  <c r="E123"/>
  <c r="F123"/>
  <c r="D128"/>
  <c r="E128"/>
  <c r="F128"/>
  <c r="D180"/>
  <c r="E180"/>
  <c r="F180"/>
  <c r="D20"/>
  <c r="E20"/>
  <c r="F20"/>
  <c r="D85"/>
  <c r="E85"/>
  <c r="F85"/>
  <c r="D28"/>
  <c r="E28"/>
  <c r="F28"/>
  <c r="D69"/>
  <c r="E69"/>
  <c r="F69"/>
  <c r="D129"/>
  <c r="E129"/>
  <c r="F129"/>
  <c r="D79"/>
  <c r="E79"/>
  <c r="F79"/>
  <c r="D74"/>
  <c r="E74"/>
  <c r="F74"/>
  <c r="D168"/>
  <c r="E168"/>
  <c r="F168"/>
  <c r="D21"/>
  <c r="E21"/>
  <c r="F21"/>
  <c r="D100"/>
  <c r="E100"/>
  <c r="F100"/>
  <c r="D94"/>
  <c r="E94"/>
  <c r="F94"/>
  <c r="D46"/>
  <c r="E46"/>
  <c r="F46"/>
  <c r="D114"/>
  <c r="E114"/>
  <c r="F114"/>
  <c r="D95"/>
  <c r="E95"/>
  <c r="F95"/>
  <c r="D65"/>
  <c r="E65"/>
  <c r="F65"/>
  <c r="D75"/>
  <c r="E75"/>
  <c r="F75"/>
  <c r="D42"/>
  <c r="E42"/>
  <c r="F42"/>
  <c r="D53"/>
  <c r="E53"/>
  <c r="F53"/>
  <c r="D72"/>
  <c r="E72"/>
  <c r="F72"/>
  <c r="D8"/>
  <c r="E8"/>
  <c r="F8"/>
  <c r="D26"/>
  <c r="E26"/>
  <c r="F26"/>
  <c r="D43"/>
  <c r="E43"/>
  <c r="F43"/>
  <c r="D15"/>
  <c r="E15"/>
  <c r="F15"/>
  <c r="D155"/>
  <c r="E155"/>
  <c r="F155"/>
  <c r="D118"/>
  <c r="E118"/>
  <c r="F118"/>
  <c r="D39"/>
  <c r="E39"/>
  <c r="F39"/>
  <c r="D91"/>
  <c r="E91"/>
  <c r="F91"/>
  <c r="D27"/>
  <c r="E27"/>
  <c r="F27"/>
  <c r="D70"/>
  <c r="E70"/>
  <c r="F70"/>
  <c r="E57"/>
  <c r="D57"/>
  <c r="F57"/>
  <c r="E54"/>
  <c r="D54"/>
  <c r="F54"/>
  <c r="E165"/>
  <c r="D165"/>
  <c r="F165"/>
  <c r="D58"/>
  <c r="E58"/>
  <c r="F58"/>
  <c r="D11"/>
  <c r="E11"/>
  <c r="F11"/>
  <c r="D29"/>
  <c r="E29"/>
  <c r="F29"/>
  <c r="D88"/>
  <c r="E88"/>
  <c r="F88"/>
  <c r="D159"/>
  <c r="E159"/>
  <c r="F159"/>
  <c r="D23"/>
  <c r="E23"/>
  <c r="F23"/>
  <c r="D16"/>
  <c r="E16"/>
  <c r="F16"/>
  <c r="D4"/>
  <c r="E4"/>
  <c r="F4"/>
  <c r="D9"/>
  <c r="E9"/>
  <c r="F9"/>
  <c r="D103"/>
  <c r="E103"/>
  <c r="F103"/>
  <c r="D52"/>
  <c r="E52"/>
  <c r="F52"/>
  <c r="D35"/>
  <c r="E35"/>
  <c r="F35"/>
  <c r="D66"/>
  <c r="E66"/>
  <c r="F66"/>
  <c r="D3"/>
  <c r="E3"/>
  <c r="F3"/>
  <c r="D139"/>
  <c r="E139"/>
  <c r="F139"/>
  <c r="D80"/>
  <c r="E80"/>
  <c r="F80"/>
  <c r="D148"/>
  <c r="E148"/>
  <c r="F148"/>
  <c r="D115"/>
  <c r="E115"/>
  <c r="F115"/>
  <c r="D104"/>
  <c r="E104"/>
  <c r="F104"/>
  <c r="D13"/>
  <c r="E13"/>
  <c r="F13"/>
  <c r="D124"/>
  <c r="E124"/>
  <c r="F124"/>
  <c r="B159"/>
  <c r="H5" i="5"/>
  <c r="C159" i="3"/>
  <c r="B23"/>
  <c r="H6" i="5"/>
  <c r="C23" i="3"/>
  <c r="B16"/>
  <c r="H8" i="5"/>
  <c r="C16" i="3"/>
  <c r="B4"/>
  <c r="H9" i="5"/>
  <c r="C4" i="3"/>
  <c r="B9"/>
  <c r="H10" i="5"/>
  <c r="C9" i="3"/>
  <c r="B103"/>
  <c r="H12" i="5"/>
  <c r="C103" i="3"/>
  <c r="B52"/>
  <c r="H13" i="5"/>
  <c r="C52" i="3"/>
  <c r="B35"/>
  <c r="H14" i="5"/>
  <c r="C35" i="3"/>
  <c r="B66"/>
  <c r="H16" i="5"/>
  <c r="C66" i="3"/>
  <c r="H17" i="5"/>
  <c r="C3" i="3"/>
  <c r="B139"/>
  <c r="H18" i="5"/>
  <c r="C139" i="3"/>
  <c r="B80"/>
  <c r="H20" i="5"/>
  <c r="C80" i="3"/>
  <c r="B148"/>
  <c r="H21" i="5"/>
  <c r="C148" i="3"/>
  <c r="B115"/>
  <c r="H22" i="5"/>
  <c r="C115" i="3"/>
  <c r="B104"/>
  <c r="H24" i="5"/>
  <c r="C104" i="3"/>
  <c r="B13"/>
  <c r="H25" i="5"/>
  <c r="C13" i="3"/>
  <c r="B124"/>
  <c r="H26" i="5"/>
  <c r="C124" i="3"/>
  <c r="H4" i="5"/>
  <c r="C88" i="3"/>
  <c r="B88"/>
  <c r="B72"/>
  <c r="C5" i="5"/>
  <c r="C72" i="3"/>
  <c r="B8"/>
  <c r="C6" i="5"/>
  <c r="C8" i="3"/>
  <c r="B26"/>
  <c r="C8" i="5"/>
  <c r="C26" i="3"/>
  <c r="B43"/>
  <c r="C9" i="5"/>
  <c r="C43" i="3"/>
  <c r="B15"/>
  <c r="C10" i="5"/>
  <c r="C15" i="3"/>
  <c r="B155"/>
  <c r="C12" i="5"/>
  <c r="C155" i="3"/>
  <c r="B118"/>
  <c r="C13" i="5"/>
  <c r="C118" i="3"/>
  <c r="B39"/>
  <c r="C14" i="5"/>
  <c r="C39" i="3"/>
  <c r="B91"/>
  <c r="C16" i="5"/>
  <c r="C91" i="3"/>
  <c r="B27"/>
  <c r="C17" i="5"/>
  <c r="C27" i="3"/>
  <c r="B70"/>
  <c r="C18" i="5"/>
  <c r="C70" i="3"/>
  <c r="B57"/>
  <c r="C20" i="5"/>
  <c r="C57" i="3"/>
  <c r="B54"/>
  <c r="C21" i="5"/>
  <c r="C54" i="3"/>
  <c r="B165"/>
  <c r="C22" i="5"/>
  <c r="C165" i="3"/>
  <c r="B58"/>
  <c r="C24" i="5"/>
  <c r="C58" i="3"/>
  <c r="B11"/>
  <c r="C25" i="5"/>
  <c r="C11" i="3"/>
  <c r="B29"/>
  <c r="C26" i="5"/>
  <c r="C29" i="3"/>
  <c r="C4" i="5"/>
  <c r="C53" i="3"/>
  <c r="B53"/>
  <c r="B71"/>
  <c r="C6" i="4"/>
  <c r="C71" i="3"/>
  <c r="B154"/>
  <c r="C7" i="4"/>
  <c r="C154" i="3"/>
  <c r="B38"/>
  <c r="C9" i="4"/>
  <c r="C38" i="3"/>
  <c r="B12"/>
  <c r="C10" i="4"/>
  <c r="C12" i="3"/>
  <c r="B10"/>
  <c r="C11" i="4"/>
  <c r="C10" i="3"/>
  <c r="B121"/>
  <c r="C13" i="4"/>
  <c r="C121" i="3"/>
  <c r="B122"/>
  <c r="C14" i="4"/>
  <c r="C122" i="3"/>
  <c r="B60"/>
  <c r="C15" i="4"/>
  <c r="C60" i="3"/>
  <c r="B67"/>
  <c r="C17" i="4"/>
  <c r="C67" i="3"/>
  <c r="B87"/>
  <c r="C18" i="4"/>
  <c r="C87" i="3"/>
  <c r="B147"/>
  <c r="C19" i="4"/>
  <c r="C147" i="3"/>
  <c r="B78"/>
  <c r="C21" i="4"/>
  <c r="C78" i="3"/>
  <c r="B45"/>
  <c r="C22" i="4"/>
  <c r="C45" i="3"/>
  <c r="B158"/>
  <c r="C23" i="4"/>
  <c r="C158" i="3"/>
  <c r="B142"/>
  <c r="C25" i="4"/>
  <c r="C142" i="3"/>
  <c r="B123"/>
  <c r="C26" i="4"/>
  <c r="C123" i="3"/>
  <c r="B128"/>
  <c r="C27" i="4"/>
  <c r="C128" i="3"/>
  <c r="B180"/>
  <c r="C29" i="4"/>
  <c r="C180" i="3"/>
  <c r="B20"/>
  <c r="C30" i="4"/>
  <c r="C20" i="3"/>
  <c r="B85"/>
  <c r="C31" i="4"/>
  <c r="C85" i="3"/>
  <c r="B28"/>
  <c r="C33" i="4"/>
  <c r="C28" i="3"/>
  <c r="B69"/>
  <c r="C34" i="4"/>
  <c r="C69" i="3"/>
  <c r="B129"/>
  <c r="C35" i="4"/>
  <c r="C129" i="3"/>
  <c r="B79"/>
  <c r="C37" i="4"/>
  <c r="C79" i="3"/>
  <c r="B74"/>
  <c r="C38" i="4"/>
  <c r="C74" i="3"/>
  <c r="B168"/>
  <c r="C39" i="4"/>
  <c r="C168" i="3"/>
  <c r="B21"/>
  <c r="C41" i="4"/>
  <c r="C21" i="3"/>
  <c r="B100"/>
  <c r="C42" i="4"/>
  <c r="C100" i="3"/>
  <c r="B94"/>
  <c r="C43" i="4"/>
  <c r="C94" i="3"/>
  <c r="B46"/>
  <c r="C45" i="4"/>
  <c r="C46" i="3"/>
  <c r="B114"/>
  <c r="C46" i="4"/>
  <c r="C114" i="3"/>
  <c r="B95"/>
  <c r="C47" i="4"/>
  <c r="C95" i="3"/>
  <c r="B65"/>
  <c r="C49" i="4"/>
  <c r="C65" i="3"/>
  <c r="B75"/>
  <c r="C50" i="4"/>
  <c r="C75" i="3"/>
  <c r="B42"/>
  <c r="C51" i="4"/>
  <c r="C42" i="3"/>
  <c r="C5" i="4"/>
  <c r="C64" i="3"/>
  <c r="B64"/>
  <c r="B63"/>
  <c r="C68" i="2"/>
  <c r="H68"/>
  <c r="C63" i="3"/>
  <c r="B17"/>
  <c r="C69" i="2"/>
  <c r="H69"/>
  <c r="C17" i="3"/>
  <c r="B56"/>
  <c r="C70" i="2"/>
  <c r="H70"/>
  <c r="C56" i="3"/>
  <c r="B175"/>
  <c r="C72" i="2"/>
  <c r="H72"/>
  <c r="C175" i="3"/>
  <c r="B181"/>
  <c r="C73" i="2"/>
  <c r="H73"/>
  <c r="C181" i="3"/>
  <c r="B36"/>
  <c r="C74" i="2"/>
  <c r="H74"/>
  <c r="C36" i="3"/>
  <c r="B109"/>
  <c r="C76" i="2"/>
  <c r="H76"/>
  <c r="C109" i="3"/>
  <c r="B37"/>
  <c r="C77" i="2"/>
  <c r="H77"/>
  <c r="C37" i="3"/>
  <c r="C78" i="2"/>
  <c r="H78"/>
  <c r="B106" i="3"/>
  <c r="C5" i="2"/>
  <c r="H5"/>
  <c r="C106" i="3"/>
  <c r="B164"/>
  <c r="C6" i="2"/>
  <c r="H6"/>
  <c r="C164" i="3"/>
  <c r="B141"/>
  <c r="C8" i="2"/>
  <c r="H8"/>
  <c r="C141" i="3"/>
  <c r="B107"/>
  <c r="C9" i="2"/>
  <c r="H9"/>
  <c r="C107" i="3"/>
  <c r="B102"/>
  <c r="C10" i="2"/>
  <c r="H10"/>
  <c r="C102" i="3"/>
  <c r="B170"/>
  <c r="C12" i="2"/>
  <c r="H12"/>
  <c r="C170" i="3"/>
  <c r="B62"/>
  <c r="C13" i="2"/>
  <c r="H13"/>
  <c r="C62" i="3"/>
  <c r="B153"/>
  <c r="C14" i="2"/>
  <c r="H14"/>
  <c r="C153" i="3"/>
  <c r="B116"/>
  <c r="C16" i="2"/>
  <c r="H16"/>
  <c r="C116" i="3"/>
  <c r="B120"/>
  <c r="C17" i="2"/>
  <c r="H17"/>
  <c r="C120" i="3"/>
  <c r="B68"/>
  <c r="C18" i="2"/>
  <c r="H18"/>
  <c r="C68" i="3"/>
  <c r="B167"/>
  <c r="C20" i="2"/>
  <c r="H20"/>
  <c r="C167" i="3"/>
  <c r="B173"/>
  <c r="C21" i="2"/>
  <c r="H21"/>
  <c r="C173" i="3"/>
  <c r="B130"/>
  <c r="C22" i="2"/>
  <c r="H22"/>
  <c r="C130" i="3"/>
  <c r="B93"/>
  <c r="C24" i="2"/>
  <c r="H24"/>
  <c r="C93" i="3"/>
  <c r="B146"/>
  <c r="C25" i="2"/>
  <c r="H25"/>
  <c r="C146" i="3"/>
  <c r="B113"/>
  <c r="C26" i="2"/>
  <c r="H26"/>
  <c r="C113" i="3"/>
  <c r="B176"/>
  <c r="C28" i="2"/>
  <c r="H28"/>
  <c r="C176" i="3"/>
  <c r="B127"/>
  <c r="C29" i="2"/>
  <c r="H29"/>
  <c r="C127" i="3"/>
  <c r="B166"/>
  <c r="C30" i="2"/>
  <c r="H30"/>
  <c r="C166" i="3"/>
  <c r="B31"/>
  <c r="C32" i="2"/>
  <c r="H32"/>
  <c r="C31" i="3"/>
  <c r="B138"/>
  <c r="C33" i="2"/>
  <c r="H33"/>
  <c r="C138" i="3"/>
  <c r="B140"/>
  <c r="C34" i="2"/>
  <c r="H34"/>
  <c r="C140" i="3"/>
  <c r="B59"/>
  <c r="C36" i="2"/>
  <c r="H36"/>
  <c r="C59" i="3"/>
  <c r="B7"/>
  <c r="C37" i="2"/>
  <c r="H37"/>
  <c r="C7" i="3"/>
  <c r="B179"/>
  <c r="C38" i="2"/>
  <c r="H38"/>
  <c r="C179" i="3"/>
  <c r="B32"/>
  <c r="C40" i="2"/>
  <c r="H40"/>
  <c r="C32" i="3"/>
  <c r="B132"/>
  <c r="C41" i="2"/>
  <c r="H41"/>
  <c r="C132" i="3"/>
  <c r="B84"/>
  <c r="C42" i="2"/>
  <c r="H42"/>
  <c r="C84" i="3"/>
  <c r="B136"/>
  <c r="C44" i="2"/>
  <c r="H44"/>
  <c r="C136" i="3"/>
  <c r="B97"/>
  <c r="C45" i="2"/>
  <c r="H45"/>
  <c r="C97" i="3"/>
  <c r="B171"/>
  <c r="C46" i="2"/>
  <c r="H46"/>
  <c r="C171" i="3"/>
  <c r="B33"/>
  <c r="C48" i="2"/>
  <c r="H48"/>
  <c r="C33" i="3"/>
  <c r="B22"/>
  <c r="C49" i="2"/>
  <c r="H49"/>
  <c r="C22" i="3"/>
  <c r="B34"/>
  <c r="C50" i="2"/>
  <c r="H50"/>
  <c r="C34" i="3"/>
  <c r="B108"/>
  <c r="C52" i="2"/>
  <c r="H52"/>
  <c r="C108" i="3"/>
  <c r="B77"/>
  <c r="C53" i="2"/>
  <c r="H53"/>
  <c r="C77" i="3"/>
  <c r="B133"/>
  <c r="C54" i="2"/>
  <c r="H54"/>
  <c r="C133" i="3"/>
  <c r="B25"/>
  <c r="C56" i="2"/>
  <c r="H56"/>
  <c r="C25" i="3"/>
  <c r="B24"/>
  <c r="C57" i="2"/>
  <c r="H57"/>
  <c r="C24" i="3"/>
  <c r="B143"/>
  <c r="C58" i="2"/>
  <c r="H58"/>
  <c r="C143" i="3"/>
  <c r="B162"/>
  <c r="C60" i="2"/>
  <c r="H60"/>
  <c r="C162" i="3"/>
  <c r="B137"/>
  <c r="C61" i="2"/>
  <c r="H61"/>
  <c r="C137" i="3"/>
  <c r="B92"/>
  <c r="C62" i="2"/>
  <c r="H62"/>
  <c r="C92" i="3"/>
  <c r="B18"/>
  <c r="C64" i="2"/>
  <c r="H64"/>
  <c r="C18" i="3"/>
  <c r="B19"/>
  <c r="C65" i="2"/>
  <c r="H65"/>
  <c r="C19" i="3"/>
  <c r="B49"/>
  <c r="C66" i="2"/>
  <c r="H66"/>
  <c r="C49" i="3"/>
  <c r="C4" i="2"/>
  <c r="H4"/>
  <c r="C73" i="3"/>
  <c r="B73"/>
  <c r="K26" i="5"/>
  <c r="F26"/>
  <c r="K25"/>
  <c r="F25"/>
  <c r="K24"/>
  <c r="F24"/>
  <c r="K23"/>
  <c r="F23"/>
  <c r="L23"/>
  <c r="K22"/>
  <c r="F22"/>
  <c r="K21"/>
  <c r="F21"/>
  <c r="K20"/>
  <c r="F20"/>
  <c r="K19"/>
  <c r="F19"/>
  <c r="L19"/>
  <c r="K18"/>
  <c r="F18"/>
  <c r="K17"/>
  <c r="F17"/>
  <c r="K16"/>
  <c r="F16"/>
  <c r="K15"/>
  <c r="F15"/>
  <c r="L15"/>
  <c r="K14"/>
  <c r="F14"/>
  <c r="K13"/>
  <c r="F13"/>
  <c r="K12"/>
  <c r="F12"/>
  <c r="K11"/>
  <c r="F11"/>
  <c r="L11"/>
  <c r="K10"/>
  <c r="F10"/>
  <c r="K9"/>
  <c r="F9"/>
  <c r="K8"/>
  <c r="F8"/>
  <c r="K7"/>
  <c r="F7"/>
  <c r="L7"/>
  <c r="K6"/>
  <c r="F6"/>
  <c r="K5"/>
  <c r="F5"/>
  <c r="K4"/>
  <c r="F4"/>
  <c r="K3"/>
  <c r="F3"/>
  <c r="L3"/>
  <c r="F9" i="4"/>
  <c r="F10"/>
  <c r="F11"/>
  <c r="F8"/>
  <c r="L8"/>
  <c r="F13"/>
  <c r="F14"/>
  <c r="F15"/>
  <c r="F12"/>
  <c r="L12"/>
  <c r="F17"/>
  <c r="F18"/>
  <c r="F19"/>
  <c r="F16"/>
  <c r="L16"/>
  <c r="F21"/>
  <c r="F22"/>
  <c r="F23"/>
  <c r="F20"/>
  <c r="L20"/>
  <c r="F25"/>
  <c r="F26"/>
  <c r="F27"/>
  <c r="F24"/>
  <c r="L24"/>
  <c r="F29"/>
  <c r="F30"/>
  <c r="F31"/>
  <c r="F28"/>
  <c r="L28"/>
  <c r="F33"/>
  <c r="F34"/>
  <c r="F35"/>
  <c r="F32"/>
  <c r="L32"/>
  <c r="F37"/>
  <c r="F38"/>
  <c r="F39"/>
  <c r="F36"/>
  <c r="L36"/>
  <c r="F41"/>
  <c r="F42"/>
  <c r="F43"/>
  <c r="F40"/>
  <c r="L40"/>
  <c r="F45"/>
  <c r="F46"/>
  <c r="F47"/>
  <c r="F44"/>
  <c r="L44"/>
  <c r="F49"/>
  <c r="F50"/>
  <c r="F51"/>
  <c r="F48"/>
  <c r="L48"/>
  <c r="F7"/>
  <c r="F5"/>
  <c r="F6"/>
  <c r="F4"/>
  <c r="L4"/>
  <c r="B185" i="3"/>
  <c r="C185"/>
  <c r="D185"/>
  <c r="E185"/>
  <c r="F185"/>
  <c r="B98"/>
  <c r="C98"/>
  <c r="D98"/>
  <c r="E98"/>
  <c r="F98"/>
  <c r="B177"/>
  <c r="C177"/>
  <c r="D177"/>
  <c r="E177"/>
  <c r="F177"/>
  <c r="B99"/>
  <c r="C99"/>
  <c r="D99"/>
  <c r="E99"/>
  <c r="F99"/>
  <c r="B149"/>
  <c r="C149"/>
  <c r="D149"/>
  <c r="E149"/>
  <c r="F149"/>
  <c r="B101"/>
  <c r="C101"/>
  <c r="D101"/>
  <c r="E101"/>
  <c r="F101"/>
  <c r="B144"/>
  <c r="C144"/>
  <c r="D144"/>
  <c r="E144"/>
  <c r="F144"/>
  <c r="B81"/>
  <c r="C81"/>
  <c r="D81"/>
  <c r="E81"/>
  <c r="F81"/>
  <c r="B161"/>
  <c r="C161"/>
  <c r="D161"/>
  <c r="E161"/>
  <c r="F161"/>
  <c r="B50"/>
  <c r="C50"/>
  <c r="D50"/>
  <c r="E50"/>
  <c r="F50"/>
  <c r="B134"/>
  <c r="C134"/>
  <c r="D134"/>
  <c r="E134"/>
  <c r="F134"/>
  <c r="B174"/>
  <c r="C174"/>
  <c r="D174"/>
  <c r="E174"/>
  <c r="F174"/>
  <c r="B184"/>
  <c r="C184"/>
  <c r="D184"/>
  <c r="E184"/>
  <c r="F184"/>
  <c r="B156"/>
  <c r="C156"/>
  <c r="D156"/>
  <c r="E156"/>
  <c r="F156"/>
  <c r="B172"/>
  <c r="C172"/>
  <c r="D172"/>
  <c r="E172"/>
  <c r="F172"/>
  <c r="B150"/>
  <c r="C150"/>
  <c r="D150"/>
  <c r="E150"/>
  <c r="F150"/>
  <c r="B117"/>
  <c r="C117"/>
  <c r="D117"/>
  <c r="E117"/>
  <c r="F117"/>
  <c r="B30"/>
  <c r="C30"/>
  <c r="D30"/>
  <c r="E30"/>
  <c r="F30"/>
  <c r="B182"/>
  <c r="C182"/>
  <c r="D182"/>
  <c r="E182"/>
  <c r="F182"/>
  <c r="B112"/>
  <c r="C112"/>
  <c r="D112"/>
  <c r="E112"/>
  <c r="F112"/>
  <c r="B183"/>
  <c r="C183"/>
  <c r="D183"/>
  <c r="E183"/>
  <c r="F183"/>
  <c r="B82"/>
  <c r="C82"/>
  <c r="D82"/>
  <c r="E82"/>
  <c r="F82"/>
  <c r="B169"/>
  <c r="C169"/>
  <c r="D169"/>
  <c r="E169"/>
  <c r="F169"/>
  <c r="B160"/>
  <c r="C160"/>
  <c r="D160"/>
  <c r="E160"/>
  <c r="F160"/>
  <c r="B119"/>
  <c r="C119"/>
  <c r="D119"/>
  <c r="E119"/>
  <c r="F119"/>
  <c r="B5"/>
  <c r="C5"/>
  <c r="D5"/>
  <c r="E5"/>
  <c r="F5"/>
  <c r="B135"/>
  <c r="C135"/>
  <c r="D135"/>
  <c r="E135"/>
  <c r="F135"/>
  <c r="B157"/>
  <c r="C157"/>
  <c r="D157"/>
  <c r="E157"/>
  <c r="F157"/>
  <c r="B83"/>
  <c r="C83"/>
  <c r="D83"/>
  <c r="E83"/>
  <c r="F83"/>
  <c r="B48"/>
  <c r="C48"/>
  <c r="D48"/>
  <c r="E48"/>
  <c r="F48"/>
  <c r="B151"/>
  <c r="C151"/>
  <c r="D151"/>
  <c r="E151"/>
  <c r="F151"/>
  <c r="B131"/>
  <c r="C131"/>
  <c r="D131"/>
  <c r="E131"/>
  <c r="F131"/>
  <c r="B163"/>
  <c r="C163"/>
  <c r="D163"/>
  <c r="E163"/>
  <c r="F163"/>
  <c r="B47"/>
  <c r="C47"/>
  <c r="D47"/>
  <c r="E47"/>
  <c r="F47"/>
  <c r="B40"/>
  <c r="C40"/>
  <c r="D40"/>
  <c r="E40"/>
  <c r="F40"/>
  <c r="B6"/>
  <c r="C6"/>
  <c r="D6"/>
  <c r="E6"/>
  <c r="F6"/>
  <c r="B145"/>
  <c r="C145"/>
  <c r="D145"/>
  <c r="E145"/>
  <c r="F145"/>
  <c r="B44"/>
  <c r="C44"/>
  <c r="D44"/>
  <c r="E44"/>
  <c r="F44"/>
  <c r="B152"/>
  <c r="C152"/>
  <c r="D152"/>
  <c r="E152"/>
  <c r="F152"/>
  <c r="B14"/>
  <c r="C14"/>
  <c r="D14"/>
  <c r="E14"/>
  <c r="F14"/>
  <c r="B105"/>
  <c r="C105"/>
  <c r="D105"/>
  <c r="E105"/>
  <c r="F105"/>
  <c r="B125"/>
  <c r="C125"/>
  <c r="D125"/>
  <c r="E125"/>
  <c r="F125"/>
  <c r="B89"/>
  <c r="C89"/>
  <c r="D89"/>
  <c r="E89"/>
  <c r="F89"/>
  <c r="B110"/>
  <c r="C110"/>
  <c r="D110"/>
  <c r="E110"/>
  <c r="F110"/>
  <c r="B51"/>
  <c r="C51"/>
  <c r="D51"/>
  <c r="E51"/>
  <c r="F51"/>
  <c r="B86"/>
  <c r="C86"/>
  <c r="D86"/>
  <c r="E86"/>
  <c r="F86"/>
  <c r="B111"/>
  <c r="C111"/>
  <c r="D111"/>
  <c r="E111"/>
  <c r="F111"/>
  <c r="B96"/>
  <c r="C96"/>
  <c r="D96"/>
  <c r="E96"/>
  <c r="F96"/>
  <c r="B126"/>
  <c r="C126"/>
  <c r="D126"/>
  <c r="E126"/>
  <c r="F126"/>
  <c r="B61"/>
  <c r="C61"/>
  <c r="D61"/>
  <c r="E61"/>
  <c r="F61"/>
  <c r="B76"/>
  <c r="C76"/>
  <c r="D76"/>
  <c r="E76"/>
  <c r="F76"/>
  <c r="B186"/>
  <c r="C186"/>
  <c r="D186"/>
  <c r="E186"/>
  <c r="F186"/>
  <c r="B178"/>
  <c r="C178"/>
  <c r="D178"/>
  <c r="E178"/>
  <c r="F178"/>
  <c r="B55"/>
  <c r="C55"/>
  <c r="D55"/>
  <c r="E55"/>
  <c r="F55"/>
  <c r="B41"/>
  <c r="C41"/>
  <c r="D41"/>
  <c r="E41"/>
  <c r="F41"/>
  <c r="B90"/>
  <c r="C90"/>
  <c r="D90"/>
  <c r="E90"/>
  <c r="F90"/>
  <c r="K12" i="2"/>
  <c r="K13"/>
  <c r="K14"/>
  <c r="K11"/>
  <c r="F12"/>
  <c r="F13"/>
  <c r="F14"/>
  <c r="F11"/>
  <c r="L11"/>
  <c r="K16"/>
  <c r="K17"/>
  <c r="K18"/>
  <c r="K15"/>
  <c r="F16"/>
  <c r="F17"/>
  <c r="F18"/>
  <c r="F15"/>
  <c r="L15"/>
  <c r="K20"/>
  <c r="K21"/>
  <c r="K22"/>
  <c r="K19"/>
  <c r="F20"/>
  <c r="F21"/>
  <c r="F22"/>
  <c r="F19"/>
  <c r="L19"/>
  <c r="K24"/>
  <c r="K25"/>
  <c r="K26"/>
  <c r="K23"/>
  <c r="F24"/>
  <c r="F25"/>
  <c r="F26"/>
  <c r="F23"/>
  <c r="L23"/>
  <c r="K28"/>
  <c r="K29"/>
  <c r="K30"/>
  <c r="K27"/>
  <c r="F28"/>
  <c r="F29"/>
  <c r="F30"/>
  <c r="F27"/>
  <c r="L27"/>
  <c r="K32"/>
  <c r="K33"/>
  <c r="K34"/>
  <c r="K31"/>
  <c r="F32"/>
  <c r="F33"/>
  <c r="F34"/>
  <c r="F31"/>
  <c r="L31"/>
  <c r="K36"/>
  <c r="K37"/>
  <c r="K38"/>
  <c r="K35"/>
  <c r="F36"/>
  <c r="F37"/>
  <c r="F38"/>
  <c r="F35"/>
  <c r="L35"/>
  <c r="K40"/>
  <c r="K41"/>
  <c r="K42"/>
  <c r="K39"/>
  <c r="F40"/>
  <c r="F41"/>
  <c r="F42"/>
  <c r="F39"/>
  <c r="L39"/>
  <c r="K44"/>
  <c r="K45"/>
  <c r="K46"/>
  <c r="K43"/>
  <c r="F44"/>
  <c r="F45"/>
  <c r="F46"/>
  <c r="F43"/>
  <c r="L43"/>
  <c r="K48"/>
  <c r="K49"/>
  <c r="K50"/>
  <c r="K47"/>
  <c r="F48"/>
  <c r="F49"/>
  <c r="F50"/>
  <c r="F47"/>
  <c r="L47"/>
  <c r="K52"/>
  <c r="K53"/>
  <c r="K54"/>
  <c r="K51"/>
  <c r="F52"/>
  <c r="F53"/>
  <c r="F54"/>
  <c r="F51"/>
  <c r="L51"/>
  <c r="K56"/>
  <c r="K57"/>
  <c r="K58"/>
  <c r="K55"/>
  <c r="F56"/>
  <c r="F57"/>
  <c r="F58"/>
  <c r="F55"/>
  <c r="L55"/>
  <c r="K60"/>
  <c r="K61"/>
  <c r="K62"/>
  <c r="K59"/>
  <c r="F60"/>
  <c r="F61"/>
  <c r="F62"/>
  <c r="F59"/>
  <c r="L59"/>
  <c r="K64"/>
  <c r="K65"/>
  <c r="K66"/>
  <c r="K63"/>
  <c r="F64"/>
  <c r="F65"/>
  <c r="F66"/>
  <c r="F63"/>
  <c r="L63"/>
  <c r="K68"/>
  <c r="K69"/>
  <c r="K70"/>
  <c r="K67"/>
  <c r="F68"/>
  <c r="F69"/>
  <c r="F70"/>
  <c r="F67"/>
  <c r="L67"/>
  <c r="K72"/>
  <c r="K73"/>
  <c r="K74"/>
  <c r="K71"/>
  <c r="F72"/>
  <c r="F73"/>
  <c r="F74"/>
  <c r="F71"/>
  <c r="L71"/>
  <c r="K76"/>
  <c r="K77"/>
  <c r="K78"/>
  <c r="K75"/>
  <c r="F76"/>
  <c r="F77"/>
  <c r="F78"/>
  <c r="F75"/>
  <c r="L75"/>
  <c r="K8"/>
  <c r="K9"/>
  <c r="K10"/>
  <c r="K7"/>
  <c r="F8"/>
  <c r="F9"/>
  <c r="F10"/>
  <c r="F7"/>
  <c r="L7"/>
  <c r="K5"/>
  <c r="K6"/>
  <c r="K4"/>
  <c r="K3"/>
  <c r="F5"/>
  <c r="F6"/>
  <c r="F4"/>
  <c r="F3"/>
  <c r="L3"/>
</calcChain>
</file>

<file path=xl/sharedStrings.xml><?xml version="1.0" encoding="utf-8"?>
<sst xmlns="http://schemas.openxmlformats.org/spreadsheetml/2006/main" count="296" uniqueCount="109">
  <si>
    <t>Skákající novináři</t>
  </si>
  <si>
    <t>Ackermann team</t>
  </si>
  <si>
    <t>Dámský Klub ČVUT</t>
  </si>
  <si>
    <t>Tuningový koule</t>
  </si>
  <si>
    <t>Bzzz!</t>
  </si>
  <si>
    <t>Methyl Free</t>
  </si>
  <si>
    <t>Silicon Hill</t>
  </si>
  <si>
    <t>Bowlíci</t>
  </si>
  <si>
    <t>Švihadla</t>
  </si>
  <si>
    <t>Zase Velký kulový</t>
  </si>
  <si>
    <t>Ptáci Jarabáci</t>
  </si>
  <si>
    <t>\"Pojď mi HOP\"</t>
  </si>
  <si>
    <t>JASTABOYS</t>
  </si>
  <si>
    <t>Hranaté koule</t>
  </si>
  <si>
    <t>Šestka</t>
  </si>
  <si>
    <t>VVVV</t>
  </si>
  <si>
    <t>Alea iacta est</t>
  </si>
  <si>
    <t>celkem</t>
  </si>
  <si>
    <t>hendikep</t>
  </si>
  <si>
    <t>nához</t>
  </si>
  <si>
    <t>1. hra</t>
  </si>
  <si>
    <t>2. hra</t>
  </si>
  <si>
    <t>tým</t>
  </si>
  <si>
    <t>jméno</t>
  </si>
  <si>
    <t xml:space="preserve">Jméno </t>
  </si>
  <si>
    <t>handikep</t>
  </si>
  <si>
    <t>tym</t>
  </si>
  <si>
    <t>Tým</t>
  </si>
  <si>
    <t>Jméno</t>
  </si>
  <si>
    <t>Zabijáci</t>
  </si>
  <si>
    <t>Centrální SUZ</t>
  </si>
  <si>
    <t>Lukaš Koudelka</t>
  </si>
  <si>
    <t>Martina Jandová</t>
  </si>
  <si>
    <t>Petr Pávek</t>
  </si>
  <si>
    <t>Michal Rendla</t>
  </si>
  <si>
    <t>Jan Václavík</t>
  </si>
  <si>
    <t>Dominik Veselý</t>
  </si>
  <si>
    <t>Marie Havlíčková</t>
  </si>
  <si>
    <t>Jindra Vojíková</t>
  </si>
  <si>
    <t>Ivana Doležalová</t>
  </si>
  <si>
    <t>Karel Klouda</t>
  </si>
  <si>
    <t>František Štampach</t>
  </si>
  <si>
    <t>Jan Janoušek</t>
  </si>
  <si>
    <t>Lukáš Koštenský</t>
  </si>
  <si>
    <t>Karol Bujaček</t>
  </si>
  <si>
    <t>Petr Pražák</t>
  </si>
  <si>
    <t>Martin Černý</t>
  </si>
  <si>
    <t>Petr Melichar</t>
  </si>
  <si>
    <t>Martin Záveský</t>
  </si>
  <si>
    <t>Broňa Robenek</t>
  </si>
  <si>
    <t>Dominik Mališ</t>
  </si>
  <si>
    <t>Kateřina Hašlarová</t>
  </si>
  <si>
    <t>Radka Pernicová</t>
  </si>
  <si>
    <t>Pavla Steinigerová</t>
  </si>
  <si>
    <t>Karel Landa</t>
  </si>
  <si>
    <t>Pavel Rus</t>
  </si>
  <si>
    <t>Libor Vykydal</t>
  </si>
  <si>
    <t>Tonda Ludvík</t>
  </si>
  <si>
    <t>Tomáš Líbanek</t>
  </si>
  <si>
    <t>Martin Hynek</t>
  </si>
  <si>
    <t>Šárka Cindrová</t>
  </si>
  <si>
    <t>Lukáš Burda</t>
  </si>
  <si>
    <t>Václav Svoboda</t>
  </si>
  <si>
    <t>Petr Brinda</t>
  </si>
  <si>
    <t>Tomáš Kaňovský</t>
  </si>
  <si>
    <t>Jiří Eichler</t>
  </si>
  <si>
    <t>Michaela Lejsková</t>
  </si>
  <si>
    <t>Bohuslav Vlček</t>
  </si>
  <si>
    <t>Stanislav Hubka</t>
  </si>
  <si>
    <t>Pavlína Zuskinová</t>
  </si>
  <si>
    <t>Martina Kozlová</t>
  </si>
  <si>
    <t>Monika Švikruhová</t>
  </si>
  <si>
    <t>Eva Zajíčková</t>
  </si>
  <si>
    <t>Jaromír Příhoda</t>
  </si>
  <si>
    <t>Tomáš Zloch</t>
  </si>
  <si>
    <t>Radim Roska</t>
  </si>
  <si>
    <t>Petr Hodač</t>
  </si>
  <si>
    <t>Jirka Knotek</t>
  </si>
  <si>
    <t>Nikol Musilová</t>
  </si>
  <si>
    <t>Maruška Kousalová</t>
  </si>
  <si>
    <t>Ivo Drážný</t>
  </si>
  <si>
    <t>Honza Holička</t>
  </si>
  <si>
    <t>Václav Havlíček</t>
  </si>
  <si>
    <t>Zdeněk Vospěl</t>
  </si>
  <si>
    <t>Jiří Bíla</t>
  </si>
  <si>
    <t>Michal Jex</t>
  </si>
  <si>
    <t>Tomáš Kouřim</t>
  </si>
  <si>
    <t>Veronika Dvořáková</t>
  </si>
  <si>
    <t>Filip Albert</t>
  </si>
  <si>
    <t>Michal Strnad</t>
  </si>
  <si>
    <t>Vlastimil Černý</t>
  </si>
  <si>
    <t>Magda Burgerová</t>
  </si>
  <si>
    <t>VVV</t>
  </si>
  <si>
    <t>Pavla Steinigerova</t>
  </si>
  <si>
    <t>Jiří Knotek</t>
  </si>
  <si>
    <t>František Šampach</t>
  </si>
  <si>
    <t>Libor Vykybal</t>
  </si>
  <si>
    <t>Pavel Russ</t>
  </si>
  <si>
    <t>michal Rendla</t>
  </si>
  <si>
    <t>Vlastimil černý</t>
  </si>
  <si>
    <t>Nejvyšší nához muži</t>
  </si>
  <si>
    <t>Nejvyšší nához ženy</t>
  </si>
  <si>
    <t>1. místo</t>
  </si>
  <si>
    <t>2.místo</t>
  </si>
  <si>
    <t>3.místo</t>
  </si>
  <si>
    <t>4.místo</t>
  </si>
  <si>
    <t>5.místo</t>
  </si>
  <si>
    <t>6.místo</t>
  </si>
  <si>
    <t>VÝSLEDEK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</si>
</sst>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Trebuchet MS"/>
    </font>
    <font>
      <b/>
      <sz val="12"/>
      <color indexed="8"/>
      <name val="Trebuchet MS"/>
    </font>
    <font>
      <sz val="8"/>
      <name val="Calibri"/>
      <family val="2"/>
    </font>
    <font>
      <b/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3" fillId="0" borderId="2" xfId="0" applyFont="1" applyBorder="1"/>
    <xf numFmtId="0" fontId="0" fillId="0" borderId="2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/>
    <xf numFmtId="0" fontId="3" fillId="0" borderId="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5" xfId="0" applyFont="1" applyBorder="1"/>
    <xf numFmtId="0" fontId="2" fillId="0" borderId="7" xfId="0" applyFont="1" applyBorder="1"/>
    <xf numFmtId="0" fontId="2" fillId="0" borderId="3" xfId="0" applyFont="1" applyBorder="1"/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0" fontId="0" fillId="0" borderId="0" xfId="0" applyFill="1" applyBorder="1"/>
    <xf numFmtId="0" fontId="0" fillId="0" borderId="1" xfId="0" applyFill="1" applyBorder="1"/>
    <xf numFmtId="0" fontId="2" fillId="2" borderId="5" xfId="0" applyFont="1" applyFill="1" applyBorder="1"/>
    <xf numFmtId="0" fontId="3" fillId="2" borderId="2" xfId="0" applyFont="1" applyFill="1" applyBorder="1"/>
    <xf numFmtId="0" fontId="3" fillId="2" borderId="0" xfId="0" applyFont="1" applyFill="1" applyBorder="1"/>
    <xf numFmtId="0" fontId="3" fillId="0" borderId="11" xfId="0" applyFont="1" applyBorder="1"/>
    <xf numFmtId="0" fontId="1" fillId="0" borderId="11" xfId="0" applyFont="1" applyBorder="1"/>
    <xf numFmtId="0" fontId="5" fillId="0" borderId="0" xfId="0" applyFont="1"/>
    <xf numFmtId="0" fontId="5" fillId="2" borderId="0" xfId="0" applyFont="1" applyFill="1"/>
    <xf numFmtId="0" fontId="5" fillId="0" borderId="0" xfId="0" applyFont="1" applyFill="1" applyBorder="1"/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opLeftCell="A37" zoomScale="70" zoomScaleNormal="130" zoomScalePageLayoutView="130" workbookViewId="0">
      <selection activeCell="B3" sqref="B3"/>
    </sheetView>
  </sheetViews>
  <sheetFormatPr defaultColWidth="11.19921875" defaultRowHeight="15.6"/>
  <cols>
    <col min="1" max="1" width="3.5" bestFit="1" customWidth="1"/>
    <col min="2" max="2" width="18.796875" bestFit="1" customWidth="1"/>
    <col min="3" max="3" width="18.796875" customWidth="1"/>
    <col min="7" max="7" width="17.69921875" bestFit="1" customWidth="1"/>
    <col min="8" max="8" width="16.5" bestFit="1" customWidth="1"/>
  </cols>
  <sheetData>
    <row r="1" spans="1:12">
      <c r="A1" s="10"/>
      <c r="B1" s="3" t="s">
        <v>22</v>
      </c>
      <c r="C1" s="3"/>
      <c r="D1" s="35" t="s">
        <v>20</v>
      </c>
      <c r="E1" s="36"/>
      <c r="F1" s="37"/>
      <c r="G1" s="19"/>
      <c r="H1" s="19"/>
      <c r="I1" s="36" t="s">
        <v>21</v>
      </c>
      <c r="J1" s="36"/>
      <c r="K1" s="36"/>
      <c r="L1" s="14"/>
    </row>
    <row r="2" spans="1:12">
      <c r="A2" s="8"/>
      <c r="B2" s="1" t="s">
        <v>23</v>
      </c>
      <c r="C2" s="1" t="s">
        <v>26</v>
      </c>
      <c r="D2" s="8" t="s">
        <v>19</v>
      </c>
      <c r="E2" s="1" t="s">
        <v>18</v>
      </c>
      <c r="F2" s="9" t="s">
        <v>17</v>
      </c>
      <c r="G2" s="1" t="s">
        <v>23</v>
      </c>
      <c r="H2" s="1" t="s">
        <v>26</v>
      </c>
      <c r="I2" s="1" t="s">
        <v>19</v>
      </c>
      <c r="J2" s="1" t="s">
        <v>18</v>
      </c>
      <c r="K2" s="1" t="s">
        <v>17</v>
      </c>
      <c r="L2" s="15" t="s">
        <v>17</v>
      </c>
    </row>
    <row r="3" spans="1:12" ht="16.2">
      <c r="A3" s="16">
        <v>1</v>
      </c>
      <c r="B3" s="2" t="s">
        <v>0</v>
      </c>
      <c r="C3" s="2"/>
      <c r="D3" s="10"/>
      <c r="E3" s="3"/>
      <c r="F3" s="11">
        <f>SUM(F4:F6)</f>
        <v>219</v>
      </c>
      <c r="G3" s="3"/>
      <c r="H3" s="3"/>
      <c r="I3" s="3"/>
      <c r="J3" s="3"/>
      <c r="K3" s="3">
        <f>SUM(K4:K6)</f>
        <v>295</v>
      </c>
      <c r="L3" s="32">
        <f>K3+F3</f>
        <v>514</v>
      </c>
    </row>
    <row r="4" spans="1:12" ht="16.2">
      <c r="A4" s="17"/>
      <c r="B4" s="4" t="s">
        <v>31</v>
      </c>
      <c r="C4" s="4" t="str">
        <f>B3</f>
        <v>Skákající novináři</v>
      </c>
      <c r="D4" s="12">
        <v>52</v>
      </c>
      <c r="E4" s="5"/>
      <c r="F4" s="13">
        <f>E4+D4</f>
        <v>52</v>
      </c>
      <c r="G4" s="5" t="s">
        <v>33</v>
      </c>
      <c r="H4" s="5" t="str">
        <f>C4</f>
        <v>Skákající novináři</v>
      </c>
      <c r="I4" s="5">
        <v>116</v>
      </c>
      <c r="J4" s="5"/>
      <c r="K4" s="5">
        <f>J4+I4</f>
        <v>116</v>
      </c>
      <c r="L4" s="33"/>
    </row>
    <row r="5" spans="1:12" ht="16.2">
      <c r="A5" s="17"/>
      <c r="B5" s="4" t="s">
        <v>32</v>
      </c>
      <c r="C5" s="4" t="str">
        <f>B3</f>
        <v>Skákající novináři</v>
      </c>
      <c r="D5" s="12">
        <v>97</v>
      </c>
      <c r="E5" s="5">
        <v>8</v>
      </c>
      <c r="F5" s="13">
        <f t="shared" ref="F5:F66" si="0">E5+D5</f>
        <v>105</v>
      </c>
      <c r="G5" s="5" t="s">
        <v>32</v>
      </c>
      <c r="H5" s="5" t="str">
        <f>C5</f>
        <v>Skákající novináři</v>
      </c>
      <c r="I5" s="5">
        <v>94</v>
      </c>
      <c r="J5" s="5">
        <v>8</v>
      </c>
      <c r="K5" s="5">
        <f t="shared" ref="K5:K66" si="1">J5+I5</f>
        <v>102</v>
      </c>
      <c r="L5" s="33"/>
    </row>
    <row r="6" spans="1:12" ht="16.2">
      <c r="A6" s="18"/>
      <c r="B6" s="6" t="s">
        <v>33</v>
      </c>
      <c r="C6" s="6" t="str">
        <f>B3</f>
        <v>Skákající novináři</v>
      </c>
      <c r="D6" s="8">
        <v>62</v>
      </c>
      <c r="E6" s="1"/>
      <c r="F6" s="13">
        <f t="shared" si="0"/>
        <v>62</v>
      </c>
      <c r="G6" s="5" t="s">
        <v>31</v>
      </c>
      <c r="H6" s="5" t="str">
        <f>C6</f>
        <v>Skákající novináři</v>
      </c>
      <c r="I6" s="1">
        <v>77</v>
      </c>
      <c r="J6" s="1"/>
      <c r="K6" s="5">
        <f t="shared" si="1"/>
        <v>77</v>
      </c>
      <c r="L6" s="34"/>
    </row>
    <row r="7" spans="1:12" ht="16.2">
      <c r="A7" s="16">
        <v>2</v>
      </c>
      <c r="B7" s="2" t="s">
        <v>1</v>
      </c>
      <c r="C7" s="2"/>
      <c r="D7" s="10"/>
      <c r="E7" s="3"/>
      <c r="F7" s="11">
        <f>SUM(F8:F10)</f>
        <v>292</v>
      </c>
      <c r="G7" s="3"/>
      <c r="H7" s="3"/>
      <c r="I7" s="3"/>
      <c r="J7" s="3"/>
      <c r="K7" s="3">
        <f>SUM(K8:K10)</f>
        <v>293</v>
      </c>
      <c r="L7" s="32">
        <f>K7+F7</f>
        <v>585</v>
      </c>
    </row>
    <row r="8" spans="1:12" ht="16.2">
      <c r="A8" s="17"/>
      <c r="B8" s="4" t="s">
        <v>34</v>
      </c>
      <c r="C8" s="4" t="str">
        <f>B7</f>
        <v>Ackermann team</v>
      </c>
      <c r="D8" s="12">
        <v>105</v>
      </c>
      <c r="E8" s="5"/>
      <c r="F8" s="13">
        <f t="shared" si="0"/>
        <v>105</v>
      </c>
      <c r="G8" s="5" t="s">
        <v>34</v>
      </c>
      <c r="H8" s="5" t="str">
        <f>C8</f>
        <v>Ackermann team</v>
      </c>
      <c r="I8" s="22">
        <v>88</v>
      </c>
      <c r="J8" s="5"/>
      <c r="K8" s="5">
        <f t="shared" si="1"/>
        <v>88</v>
      </c>
      <c r="L8" s="33"/>
    </row>
    <row r="9" spans="1:12" ht="16.2">
      <c r="A9" s="17"/>
      <c r="B9" s="4" t="s">
        <v>35</v>
      </c>
      <c r="C9" s="4" t="str">
        <f>B7</f>
        <v>Ackermann team</v>
      </c>
      <c r="D9" s="12">
        <v>83</v>
      </c>
      <c r="E9" s="5"/>
      <c r="F9" s="13">
        <f t="shared" si="0"/>
        <v>83</v>
      </c>
      <c r="G9" s="5" t="s">
        <v>35</v>
      </c>
      <c r="H9" s="5" t="str">
        <f>C9</f>
        <v>Ackermann team</v>
      </c>
      <c r="I9" s="22">
        <v>102</v>
      </c>
      <c r="J9" s="5"/>
      <c r="K9" s="5">
        <f t="shared" si="1"/>
        <v>102</v>
      </c>
      <c r="L9" s="33"/>
    </row>
    <row r="10" spans="1:12" ht="16.2">
      <c r="A10" s="18"/>
      <c r="B10" s="6" t="s">
        <v>36</v>
      </c>
      <c r="C10" s="6" t="str">
        <f>B7</f>
        <v>Ackermann team</v>
      </c>
      <c r="D10" s="8">
        <v>104</v>
      </c>
      <c r="E10" s="1"/>
      <c r="F10" s="13">
        <f t="shared" si="0"/>
        <v>104</v>
      </c>
      <c r="G10" s="5" t="s">
        <v>36</v>
      </c>
      <c r="H10" s="5" t="str">
        <f>C10</f>
        <v>Ackermann team</v>
      </c>
      <c r="I10" s="1">
        <v>103</v>
      </c>
      <c r="J10" s="1"/>
      <c r="K10" s="5">
        <f t="shared" si="1"/>
        <v>103</v>
      </c>
      <c r="L10" s="34"/>
    </row>
    <row r="11" spans="1:12" ht="16.2">
      <c r="A11" s="16">
        <v>3</v>
      </c>
      <c r="B11" s="2" t="s">
        <v>2</v>
      </c>
      <c r="C11" s="2"/>
      <c r="D11" s="10"/>
      <c r="E11" s="3"/>
      <c r="F11" s="11">
        <f>SUM(F12:F14)</f>
        <v>277</v>
      </c>
      <c r="G11" s="3"/>
      <c r="H11" s="3"/>
      <c r="I11" s="3"/>
      <c r="J11" s="3"/>
      <c r="K11" s="3">
        <f>SUM(K12:K14)</f>
        <v>273</v>
      </c>
      <c r="L11" s="32">
        <f>K11+F11</f>
        <v>550</v>
      </c>
    </row>
    <row r="12" spans="1:12" ht="16.2">
      <c r="A12" s="17"/>
      <c r="B12" s="4" t="s">
        <v>37</v>
      </c>
      <c r="C12" s="4" t="str">
        <f>B11</f>
        <v>Dámský Klub ČVUT</v>
      </c>
      <c r="D12" s="12">
        <v>78</v>
      </c>
      <c r="E12" s="5">
        <v>8</v>
      </c>
      <c r="F12" s="13">
        <f t="shared" si="0"/>
        <v>86</v>
      </c>
      <c r="G12" s="5" t="s">
        <v>37</v>
      </c>
      <c r="H12" s="5" t="str">
        <f>C12</f>
        <v>Dámský Klub ČVUT</v>
      </c>
      <c r="I12" s="22">
        <v>60</v>
      </c>
      <c r="J12" s="5">
        <v>8</v>
      </c>
      <c r="K12" s="5">
        <f t="shared" si="1"/>
        <v>68</v>
      </c>
      <c r="L12" s="33"/>
    </row>
    <row r="13" spans="1:12" ht="16.2">
      <c r="A13" s="17"/>
      <c r="B13" s="4" t="s">
        <v>38</v>
      </c>
      <c r="C13" s="4" t="str">
        <f>B11</f>
        <v>Dámský Klub ČVUT</v>
      </c>
      <c r="D13" s="12">
        <v>105</v>
      </c>
      <c r="E13" s="5">
        <v>8</v>
      </c>
      <c r="F13" s="13">
        <f t="shared" si="0"/>
        <v>113</v>
      </c>
      <c r="G13" s="5" t="s">
        <v>38</v>
      </c>
      <c r="H13" s="5" t="str">
        <f>C13</f>
        <v>Dámský Klub ČVUT</v>
      </c>
      <c r="I13" s="22">
        <v>114</v>
      </c>
      <c r="J13" s="5">
        <v>8</v>
      </c>
      <c r="K13" s="5">
        <f t="shared" si="1"/>
        <v>122</v>
      </c>
      <c r="L13" s="33"/>
    </row>
    <row r="14" spans="1:12" ht="16.2">
      <c r="A14" s="18"/>
      <c r="B14" s="6" t="s">
        <v>39</v>
      </c>
      <c r="C14" s="6" t="str">
        <f>B11</f>
        <v>Dámský Klub ČVUT</v>
      </c>
      <c r="D14" s="8">
        <v>70</v>
      </c>
      <c r="E14" s="1">
        <v>8</v>
      </c>
      <c r="F14" s="13">
        <f t="shared" si="0"/>
        <v>78</v>
      </c>
      <c r="G14" s="5" t="s">
        <v>39</v>
      </c>
      <c r="H14" s="5" t="str">
        <f>C14</f>
        <v>Dámský Klub ČVUT</v>
      </c>
      <c r="I14" s="1">
        <v>75</v>
      </c>
      <c r="J14" s="1">
        <v>8</v>
      </c>
      <c r="K14" s="5">
        <f t="shared" si="1"/>
        <v>83</v>
      </c>
      <c r="L14" s="34"/>
    </row>
    <row r="15" spans="1:12" ht="16.2">
      <c r="A15" s="16">
        <v>4</v>
      </c>
      <c r="B15" s="2" t="s">
        <v>3</v>
      </c>
      <c r="C15" s="2"/>
      <c r="D15" s="10"/>
      <c r="E15" s="3"/>
      <c r="F15" s="11">
        <f>SUM(F16:F18)</f>
        <v>282</v>
      </c>
      <c r="G15" s="3"/>
      <c r="H15" s="3"/>
      <c r="I15" s="3"/>
      <c r="J15" s="3"/>
      <c r="K15" s="3">
        <f>SUM(K16:K18)</f>
        <v>313</v>
      </c>
      <c r="L15" s="32">
        <f>K15+F15</f>
        <v>595</v>
      </c>
    </row>
    <row r="16" spans="1:12" ht="16.2">
      <c r="A16" s="17"/>
      <c r="B16" s="4" t="s">
        <v>40</v>
      </c>
      <c r="C16" s="4" t="str">
        <f>B15</f>
        <v>Tuningový koule</v>
      </c>
      <c r="D16" s="12">
        <v>126</v>
      </c>
      <c r="E16" s="5"/>
      <c r="F16" s="13">
        <f t="shared" si="0"/>
        <v>126</v>
      </c>
      <c r="G16" s="5" t="s">
        <v>40</v>
      </c>
      <c r="H16" s="5" t="str">
        <f>C16</f>
        <v>Tuningový koule</v>
      </c>
      <c r="I16" s="22">
        <v>99</v>
      </c>
      <c r="J16" s="5"/>
      <c r="K16" s="5">
        <f t="shared" si="1"/>
        <v>99</v>
      </c>
      <c r="L16" s="33"/>
    </row>
    <row r="17" spans="1:12" ht="16.2">
      <c r="A17" s="17"/>
      <c r="B17" s="4" t="s">
        <v>41</v>
      </c>
      <c r="C17" s="4" t="str">
        <f>B15</f>
        <v>Tuningový koule</v>
      </c>
      <c r="D17" s="12">
        <v>91</v>
      </c>
      <c r="E17" s="5"/>
      <c r="F17" s="13">
        <f t="shared" si="0"/>
        <v>91</v>
      </c>
      <c r="G17" s="5" t="s">
        <v>41</v>
      </c>
      <c r="H17" s="5" t="str">
        <f>C17</f>
        <v>Tuningový koule</v>
      </c>
      <c r="I17" s="22">
        <v>96</v>
      </c>
      <c r="J17" s="5"/>
      <c r="K17" s="5">
        <f t="shared" si="1"/>
        <v>96</v>
      </c>
      <c r="L17" s="33"/>
    </row>
    <row r="18" spans="1:12" ht="16.2">
      <c r="A18" s="18"/>
      <c r="B18" s="6" t="s">
        <v>42</v>
      </c>
      <c r="C18" s="6" t="str">
        <f>B15</f>
        <v>Tuningový koule</v>
      </c>
      <c r="D18" s="8">
        <v>65</v>
      </c>
      <c r="E18" s="1"/>
      <c r="F18" s="13">
        <f t="shared" si="0"/>
        <v>65</v>
      </c>
      <c r="G18" s="8" t="s">
        <v>87</v>
      </c>
      <c r="H18" s="5" t="str">
        <f>C18</f>
        <v>Tuningový koule</v>
      </c>
      <c r="I18" s="1">
        <v>110</v>
      </c>
      <c r="J18" s="1">
        <v>8</v>
      </c>
      <c r="K18" s="5">
        <f t="shared" si="1"/>
        <v>118</v>
      </c>
      <c r="L18" s="34"/>
    </row>
    <row r="19" spans="1:12" ht="16.2">
      <c r="A19" s="17">
        <v>5</v>
      </c>
      <c r="B19" s="7" t="s">
        <v>4</v>
      </c>
      <c r="C19" s="7"/>
      <c r="D19" s="12"/>
      <c r="E19" s="5"/>
      <c r="F19" s="11">
        <f>SUM(F20:F22)</f>
        <v>201</v>
      </c>
      <c r="G19" s="5"/>
      <c r="H19" s="3"/>
      <c r="I19" s="5"/>
      <c r="J19" s="5"/>
      <c r="K19" s="3">
        <f>SUM(K20:K22)</f>
        <v>234</v>
      </c>
      <c r="L19" s="32">
        <f>K19+F19</f>
        <v>435</v>
      </c>
    </row>
    <row r="20" spans="1:12" ht="16.2">
      <c r="A20" s="17"/>
      <c r="B20" s="4" t="s">
        <v>43</v>
      </c>
      <c r="C20" s="4" t="str">
        <f>B19</f>
        <v>Bzzz!</v>
      </c>
      <c r="D20" s="12">
        <v>53</v>
      </c>
      <c r="E20" s="5"/>
      <c r="F20" s="13">
        <f t="shared" si="0"/>
        <v>53</v>
      </c>
      <c r="G20" s="22" t="s">
        <v>88</v>
      </c>
      <c r="H20" s="5" t="str">
        <f>C20</f>
        <v>Bzzz!</v>
      </c>
      <c r="I20" s="22">
        <v>74</v>
      </c>
      <c r="J20" s="5"/>
      <c r="K20" s="5">
        <f t="shared" si="1"/>
        <v>74</v>
      </c>
      <c r="L20" s="33"/>
    </row>
    <row r="21" spans="1:12" ht="16.2">
      <c r="A21" s="17"/>
      <c r="B21" s="4" t="s">
        <v>44</v>
      </c>
      <c r="C21" s="4" t="str">
        <f>B19</f>
        <v>Bzzz!</v>
      </c>
      <c r="D21" s="12">
        <v>82</v>
      </c>
      <c r="E21" s="5"/>
      <c r="F21" s="13">
        <f t="shared" si="0"/>
        <v>82</v>
      </c>
      <c r="G21" s="5" t="s">
        <v>44</v>
      </c>
      <c r="H21" s="5" t="str">
        <f>C21</f>
        <v>Bzzz!</v>
      </c>
      <c r="I21" s="22">
        <v>66</v>
      </c>
      <c r="J21" s="5"/>
      <c r="K21" s="5">
        <f t="shared" si="1"/>
        <v>66</v>
      </c>
      <c r="L21" s="33"/>
    </row>
    <row r="22" spans="1:12" ht="16.2">
      <c r="A22" s="18"/>
      <c r="B22" s="6" t="s">
        <v>45</v>
      </c>
      <c r="C22" s="6" t="str">
        <f>B19</f>
        <v>Bzzz!</v>
      </c>
      <c r="D22" s="8">
        <v>66</v>
      </c>
      <c r="E22" s="1"/>
      <c r="F22" s="13">
        <f t="shared" si="0"/>
        <v>66</v>
      </c>
      <c r="G22" s="22" t="s">
        <v>89</v>
      </c>
      <c r="H22" s="5" t="str">
        <f>C22</f>
        <v>Bzzz!</v>
      </c>
      <c r="I22" s="1">
        <v>94</v>
      </c>
      <c r="J22" s="1"/>
      <c r="K22" s="5">
        <f t="shared" si="1"/>
        <v>94</v>
      </c>
      <c r="L22" s="34"/>
    </row>
    <row r="23" spans="1:12" ht="16.2">
      <c r="A23" s="16">
        <v>6</v>
      </c>
      <c r="B23" s="2" t="s">
        <v>5</v>
      </c>
      <c r="C23" s="2"/>
      <c r="D23" s="10"/>
      <c r="E23" s="3"/>
      <c r="F23" s="11">
        <f>SUM(F24:F26)</f>
        <v>317</v>
      </c>
      <c r="G23" s="3"/>
      <c r="H23" s="3"/>
      <c r="I23" s="3"/>
      <c r="J23" s="3"/>
      <c r="K23" s="3">
        <f>SUM(K24:K26)</f>
        <v>295</v>
      </c>
      <c r="L23" s="32">
        <f>K23+F23</f>
        <v>612</v>
      </c>
    </row>
    <row r="24" spans="1:12" ht="16.2">
      <c r="A24" s="17"/>
      <c r="B24" s="4" t="s">
        <v>46</v>
      </c>
      <c r="C24" s="4" t="str">
        <f>B23</f>
        <v>Methyl Free</v>
      </c>
      <c r="D24" s="12">
        <v>83</v>
      </c>
      <c r="E24" s="5"/>
      <c r="F24" s="13">
        <f t="shared" si="0"/>
        <v>83</v>
      </c>
      <c r="G24" s="22" t="s">
        <v>90</v>
      </c>
      <c r="H24" s="5" t="str">
        <f>C24</f>
        <v>Methyl Free</v>
      </c>
      <c r="I24" s="22">
        <v>109</v>
      </c>
      <c r="J24" s="5"/>
      <c r="K24" s="5">
        <f t="shared" si="1"/>
        <v>109</v>
      </c>
      <c r="L24" s="33"/>
    </row>
    <row r="25" spans="1:12" ht="16.2">
      <c r="A25" s="17"/>
      <c r="B25" s="4" t="s">
        <v>47</v>
      </c>
      <c r="C25" s="4" t="str">
        <f>B23</f>
        <v>Methyl Free</v>
      </c>
      <c r="D25" s="12">
        <v>98</v>
      </c>
      <c r="E25" s="5"/>
      <c r="F25" s="13">
        <f t="shared" si="0"/>
        <v>98</v>
      </c>
      <c r="G25" s="5" t="s">
        <v>47</v>
      </c>
      <c r="H25" s="5" t="str">
        <f>C25</f>
        <v>Methyl Free</v>
      </c>
      <c r="I25" s="22">
        <v>86</v>
      </c>
      <c r="J25" s="5"/>
      <c r="K25" s="5">
        <f t="shared" si="1"/>
        <v>86</v>
      </c>
      <c r="L25" s="33"/>
    </row>
    <row r="26" spans="1:12" ht="16.2">
      <c r="A26" s="18"/>
      <c r="B26" s="6" t="s">
        <v>48</v>
      </c>
      <c r="C26" s="6" t="str">
        <f>B23</f>
        <v>Methyl Free</v>
      </c>
      <c r="D26" s="8">
        <v>136</v>
      </c>
      <c r="E26" s="1"/>
      <c r="F26" s="13">
        <f t="shared" si="0"/>
        <v>136</v>
      </c>
      <c r="G26" s="5" t="s">
        <v>48</v>
      </c>
      <c r="H26" s="5" t="str">
        <f>C26</f>
        <v>Methyl Free</v>
      </c>
      <c r="I26" s="1">
        <v>100</v>
      </c>
      <c r="J26" s="1"/>
      <c r="K26" s="5">
        <f t="shared" si="1"/>
        <v>100</v>
      </c>
      <c r="L26" s="34"/>
    </row>
    <row r="27" spans="1:12" ht="16.2">
      <c r="A27" s="16">
        <v>7</v>
      </c>
      <c r="B27" s="2" t="s">
        <v>6</v>
      </c>
      <c r="C27" s="2"/>
      <c r="D27" s="10"/>
      <c r="E27" s="3"/>
      <c r="F27" s="11">
        <f>SUM(F28:F30)</f>
        <v>208</v>
      </c>
      <c r="G27" s="3"/>
      <c r="H27" s="3"/>
      <c r="I27" s="3"/>
      <c r="J27" s="3"/>
      <c r="K27" s="3">
        <f>SUM(K28:K30)</f>
        <v>235</v>
      </c>
      <c r="L27" s="32">
        <f>K27+F27</f>
        <v>443</v>
      </c>
    </row>
    <row r="28" spans="1:12" ht="16.2">
      <c r="A28" s="17"/>
      <c r="B28" s="4" t="s">
        <v>49</v>
      </c>
      <c r="C28" s="4" t="str">
        <f>B27</f>
        <v>Silicon Hill</v>
      </c>
      <c r="D28" s="12">
        <v>54</v>
      </c>
      <c r="E28" s="5"/>
      <c r="F28" s="13">
        <f t="shared" si="0"/>
        <v>54</v>
      </c>
      <c r="G28" s="5" t="s">
        <v>50</v>
      </c>
      <c r="H28" s="5" t="str">
        <f>C28</f>
        <v>Silicon Hill</v>
      </c>
      <c r="I28" s="22">
        <v>64</v>
      </c>
      <c r="J28" s="5"/>
      <c r="K28" s="5">
        <f t="shared" si="1"/>
        <v>64</v>
      </c>
      <c r="L28" s="33"/>
    </row>
    <row r="29" spans="1:12" ht="16.2">
      <c r="A29" s="17"/>
      <c r="B29" s="4" t="s">
        <v>50</v>
      </c>
      <c r="C29" s="4" t="str">
        <f>B27</f>
        <v>Silicon Hill</v>
      </c>
      <c r="D29" s="12">
        <v>100</v>
      </c>
      <c r="E29" s="5"/>
      <c r="F29" s="13">
        <f t="shared" si="0"/>
        <v>100</v>
      </c>
      <c r="G29" s="5" t="s">
        <v>51</v>
      </c>
      <c r="H29" s="5" t="str">
        <f>C29</f>
        <v>Silicon Hill</v>
      </c>
      <c r="I29" s="22">
        <v>87</v>
      </c>
      <c r="J29" s="5">
        <v>8</v>
      </c>
      <c r="K29" s="5">
        <f t="shared" si="1"/>
        <v>95</v>
      </c>
      <c r="L29" s="33"/>
    </row>
    <row r="30" spans="1:12" ht="16.2">
      <c r="A30" s="18"/>
      <c r="B30" s="6" t="s">
        <v>51</v>
      </c>
      <c r="C30" s="6" t="str">
        <f>B27</f>
        <v>Silicon Hill</v>
      </c>
      <c r="D30" s="8">
        <v>46</v>
      </c>
      <c r="E30" s="1">
        <v>8</v>
      </c>
      <c r="F30" s="13">
        <f t="shared" si="0"/>
        <v>54</v>
      </c>
      <c r="G30" s="8" t="s">
        <v>49</v>
      </c>
      <c r="H30" s="5" t="str">
        <f>C30</f>
        <v>Silicon Hill</v>
      </c>
      <c r="I30" s="1">
        <v>76</v>
      </c>
      <c r="J30" s="1"/>
      <c r="K30" s="5">
        <f t="shared" si="1"/>
        <v>76</v>
      </c>
      <c r="L30" s="34"/>
    </row>
    <row r="31" spans="1:12" ht="16.2">
      <c r="A31" s="17">
        <v>8</v>
      </c>
      <c r="B31" s="7" t="s">
        <v>7</v>
      </c>
      <c r="C31" s="7"/>
      <c r="D31" s="12"/>
      <c r="E31" s="5"/>
      <c r="F31" s="11">
        <f>SUM(F32:F34)</f>
        <v>263</v>
      </c>
      <c r="G31" s="5"/>
      <c r="H31" s="3"/>
      <c r="I31" s="5"/>
      <c r="J31" s="5"/>
      <c r="K31" s="3">
        <f>SUM(K32:K34)</f>
        <v>307</v>
      </c>
      <c r="L31" s="32">
        <f>K31+F31</f>
        <v>570</v>
      </c>
    </row>
    <row r="32" spans="1:12" ht="16.2">
      <c r="A32" s="17"/>
      <c r="B32" s="4" t="s">
        <v>52</v>
      </c>
      <c r="C32" s="4" t="str">
        <f>B31</f>
        <v>Bowlíci</v>
      </c>
      <c r="D32" s="12">
        <v>105</v>
      </c>
      <c r="E32" s="5">
        <v>8</v>
      </c>
      <c r="F32" s="13">
        <f t="shared" si="0"/>
        <v>113</v>
      </c>
      <c r="G32" s="5" t="s">
        <v>54</v>
      </c>
      <c r="H32" s="5" t="str">
        <f>C32</f>
        <v>Bowlíci</v>
      </c>
      <c r="I32" s="22">
        <v>128</v>
      </c>
      <c r="J32" s="5"/>
      <c r="K32" s="5">
        <f t="shared" si="1"/>
        <v>128</v>
      </c>
      <c r="L32" s="33"/>
    </row>
    <row r="33" spans="1:12" ht="16.2">
      <c r="A33" s="17"/>
      <c r="B33" s="4" t="s">
        <v>53</v>
      </c>
      <c r="C33" s="4" t="str">
        <f>B31</f>
        <v>Bowlíci</v>
      </c>
      <c r="D33" s="12">
        <v>62</v>
      </c>
      <c r="E33" s="5">
        <v>8</v>
      </c>
      <c r="F33" s="13">
        <f t="shared" si="0"/>
        <v>70</v>
      </c>
      <c r="G33" s="5" t="s">
        <v>53</v>
      </c>
      <c r="H33" s="5" t="str">
        <f>C33</f>
        <v>Bowlíci</v>
      </c>
      <c r="I33" s="22">
        <v>82</v>
      </c>
      <c r="J33" s="5">
        <v>8</v>
      </c>
      <c r="K33" s="5">
        <f t="shared" si="1"/>
        <v>90</v>
      </c>
      <c r="L33" s="33"/>
    </row>
    <row r="34" spans="1:12" ht="16.2">
      <c r="A34" s="18"/>
      <c r="B34" s="6" t="s">
        <v>54</v>
      </c>
      <c r="C34" s="6" t="str">
        <f>B31</f>
        <v>Bowlíci</v>
      </c>
      <c r="D34" s="8">
        <v>80</v>
      </c>
      <c r="E34" s="1"/>
      <c r="F34" s="13">
        <f t="shared" si="0"/>
        <v>80</v>
      </c>
      <c r="G34" s="5" t="s">
        <v>52</v>
      </c>
      <c r="H34" s="5" t="str">
        <f>C34</f>
        <v>Bowlíci</v>
      </c>
      <c r="I34" s="1">
        <v>89</v>
      </c>
      <c r="J34" s="1"/>
      <c r="K34" s="5">
        <f t="shared" si="1"/>
        <v>89</v>
      </c>
      <c r="L34" s="34"/>
    </row>
    <row r="35" spans="1:12" ht="16.2">
      <c r="A35" s="16">
        <v>9</v>
      </c>
      <c r="B35" s="2" t="s">
        <v>8</v>
      </c>
      <c r="C35" s="2"/>
      <c r="D35" s="10"/>
      <c r="E35" s="3"/>
      <c r="F35" s="11">
        <f>SUM(F36:F38)</f>
        <v>377</v>
      </c>
      <c r="G35" s="3"/>
      <c r="H35" s="3"/>
      <c r="I35" s="3"/>
      <c r="J35" s="3"/>
      <c r="K35" s="3">
        <f>SUM(K36:K38)</f>
        <v>364</v>
      </c>
      <c r="L35" s="32">
        <f>K35+F35</f>
        <v>741</v>
      </c>
    </row>
    <row r="36" spans="1:12" ht="16.2">
      <c r="A36" s="17"/>
      <c r="B36" s="20" t="s">
        <v>56</v>
      </c>
      <c r="C36" s="4" t="str">
        <f>B35</f>
        <v>Švihadla</v>
      </c>
      <c r="D36" s="12">
        <v>97</v>
      </c>
      <c r="E36" s="5"/>
      <c r="F36" s="13">
        <f t="shared" si="0"/>
        <v>97</v>
      </c>
      <c r="G36" s="5" t="s">
        <v>56</v>
      </c>
      <c r="H36" s="5" t="str">
        <f>C36</f>
        <v>Švihadla</v>
      </c>
      <c r="I36" s="22">
        <v>123</v>
      </c>
      <c r="J36" s="5"/>
      <c r="K36" s="5">
        <f t="shared" si="1"/>
        <v>123</v>
      </c>
      <c r="L36" s="33"/>
    </row>
    <row r="37" spans="1:12" ht="16.2">
      <c r="A37" s="17"/>
      <c r="B37" s="4" t="s">
        <v>55</v>
      </c>
      <c r="C37" s="4" t="str">
        <f>B35</f>
        <v>Švihadla</v>
      </c>
      <c r="D37" s="12">
        <v>189</v>
      </c>
      <c r="E37" s="5"/>
      <c r="F37" s="13">
        <f t="shared" si="0"/>
        <v>189</v>
      </c>
      <c r="G37" s="5" t="s">
        <v>55</v>
      </c>
      <c r="H37" s="5" t="str">
        <f>C37</f>
        <v>Švihadla</v>
      </c>
      <c r="I37" s="22">
        <v>180</v>
      </c>
      <c r="J37" s="5"/>
      <c r="K37" s="5">
        <f t="shared" si="1"/>
        <v>180</v>
      </c>
      <c r="L37" s="33"/>
    </row>
    <row r="38" spans="1:12" ht="16.2">
      <c r="A38" s="18"/>
      <c r="B38" s="6" t="s">
        <v>57</v>
      </c>
      <c r="C38" s="6" t="str">
        <f>B35</f>
        <v>Švihadla</v>
      </c>
      <c r="D38" s="8">
        <v>91</v>
      </c>
      <c r="E38" s="1"/>
      <c r="F38" s="13">
        <f t="shared" si="0"/>
        <v>91</v>
      </c>
      <c r="G38" s="8" t="s">
        <v>57</v>
      </c>
      <c r="H38" s="5" t="str">
        <f>C38</f>
        <v>Švihadla</v>
      </c>
      <c r="I38" s="1">
        <v>61</v>
      </c>
      <c r="J38" s="1"/>
      <c r="K38" s="5">
        <f t="shared" si="1"/>
        <v>61</v>
      </c>
      <c r="L38" s="34"/>
    </row>
    <row r="39" spans="1:12" ht="16.2">
      <c r="A39" s="17">
        <v>10</v>
      </c>
      <c r="B39" s="7" t="s">
        <v>9</v>
      </c>
      <c r="C39" s="7"/>
      <c r="D39" s="12"/>
      <c r="E39" s="5"/>
      <c r="F39" s="11">
        <f>SUM(F40:F42)</f>
        <v>321</v>
      </c>
      <c r="G39" s="5"/>
      <c r="H39" s="3"/>
      <c r="I39" s="5"/>
      <c r="J39" s="5"/>
      <c r="K39" s="3">
        <f>SUM(K40:K42)</f>
        <v>341</v>
      </c>
      <c r="L39" s="32">
        <f>K39+F39</f>
        <v>662</v>
      </c>
    </row>
    <row r="40" spans="1:12" ht="16.2">
      <c r="A40" s="17"/>
      <c r="B40" s="4" t="s">
        <v>58</v>
      </c>
      <c r="C40" s="4" t="str">
        <f>B39</f>
        <v>Zase Velký kulový</v>
      </c>
      <c r="D40" s="12">
        <v>81</v>
      </c>
      <c r="E40" s="5"/>
      <c r="F40" s="13">
        <f t="shared" si="0"/>
        <v>81</v>
      </c>
      <c r="G40" s="5" t="s">
        <v>59</v>
      </c>
      <c r="H40" s="5" t="str">
        <f>C40</f>
        <v>Zase Velký kulový</v>
      </c>
      <c r="I40" s="22">
        <v>136</v>
      </c>
      <c r="J40" s="5"/>
      <c r="K40" s="5">
        <f t="shared" si="1"/>
        <v>136</v>
      </c>
      <c r="L40" s="33"/>
    </row>
    <row r="41" spans="1:12" ht="16.2">
      <c r="A41" s="17"/>
      <c r="B41" s="4" t="s">
        <v>59</v>
      </c>
      <c r="C41" s="4" t="str">
        <f>B39</f>
        <v>Zase Velký kulový</v>
      </c>
      <c r="D41" s="12">
        <v>113</v>
      </c>
      <c r="E41" s="5"/>
      <c r="F41" s="13">
        <f t="shared" si="0"/>
        <v>113</v>
      </c>
      <c r="G41" s="22" t="s">
        <v>91</v>
      </c>
      <c r="H41" s="5" t="str">
        <f>C41</f>
        <v>Zase Velký kulový</v>
      </c>
      <c r="I41" s="22">
        <v>84</v>
      </c>
      <c r="J41" s="5">
        <v>8</v>
      </c>
      <c r="K41" s="5">
        <f t="shared" si="1"/>
        <v>92</v>
      </c>
      <c r="L41" s="33"/>
    </row>
    <row r="42" spans="1:12" ht="16.2">
      <c r="A42" s="18"/>
      <c r="B42" s="6" t="s">
        <v>60</v>
      </c>
      <c r="C42" s="6" t="str">
        <f>B39</f>
        <v>Zase Velký kulový</v>
      </c>
      <c r="D42" s="8">
        <v>119</v>
      </c>
      <c r="E42" s="1">
        <v>8</v>
      </c>
      <c r="F42" s="13">
        <f t="shared" si="0"/>
        <v>127</v>
      </c>
      <c r="G42" s="22" t="s">
        <v>60</v>
      </c>
      <c r="H42" s="5" t="str">
        <f>C42</f>
        <v>Zase Velký kulový</v>
      </c>
      <c r="I42" s="1">
        <v>105</v>
      </c>
      <c r="J42" s="1">
        <v>8</v>
      </c>
      <c r="K42" s="5">
        <f t="shared" si="1"/>
        <v>113</v>
      </c>
      <c r="L42" s="34"/>
    </row>
    <row r="43" spans="1:12" ht="16.2">
      <c r="A43" s="16">
        <v>11</v>
      </c>
      <c r="B43" s="2" t="s">
        <v>29</v>
      </c>
      <c r="C43" s="2"/>
      <c r="D43" s="10"/>
      <c r="E43" s="3"/>
      <c r="F43" s="11">
        <f>SUM(F44:F46)</f>
        <v>252</v>
      </c>
      <c r="G43" s="3"/>
      <c r="H43" s="3"/>
      <c r="I43" s="3"/>
      <c r="J43" s="3"/>
      <c r="K43" s="3">
        <f>SUM(K44:K46)</f>
        <v>265</v>
      </c>
      <c r="L43" s="32">
        <f>K43+F43</f>
        <v>517</v>
      </c>
    </row>
    <row r="44" spans="1:12" ht="16.2">
      <c r="A44" s="17"/>
      <c r="B44" s="4" t="s">
        <v>61</v>
      </c>
      <c r="C44" s="4" t="str">
        <f>B43</f>
        <v>Zabijáci</v>
      </c>
      <c r="D44" s="12">
        <v>83</v>
      </c>
      <c r="E44" s="5"/>
      <c r="F44" s="13">
        <f t="shared" si="0"/>
        <v>83</v>
      </c>
      <c r="G44" s="5" t="s">
        <v>61</v>
      </c>
      <c r="H44" s="5" t="str">
        <f>C44</f>
        <v>Zabijáci</v>
      </c>
      <c r="I44" s="22">
        <v>91</v>
      </c>
      <c r="J44" s="5"/>
      <c r="K44" s="5">
        <f t="shared" si="1"/>
        <v>91</v>
      </c>
      <c r="L44" s="33"/>
    </row>
    <row r="45" spans="1:12" ht="16.2">
      <c r="A45" s="17"/>
      <c r="B45" s="4" t="s">
        <v>62</v>
      </c>
      <c r="C45" s="4" t="str">
        <f>B43</f>
        <v>Zabijáci</v>
      </c>
      <c r="D45" s="12">
        <v>92</v>
      </c>
      <c r="E45" s="5"/>
      <c r="F45" s="13">
        <f t="shared" si="0"/>
        <v>92</v>
      </c>
      <c r="G45" s="5" t="s">
        <v>62</v>
      </c>
      <c r="H45" s="5" t="str">
        <f>C45</f>
        <v>Zabijáci</v>
      </c>
      <c r="I45" s="22">
        <v>106</v>
      </c>
      <c r="J45" s="5"/>
      <c r="K45" s="5">
        <f t="shared" si="1"/>
        <v>106</v>
      </c>
      <c r="L45" s="33"/>
    </row>
    <row r="46" spans="1:12" ht="16.2">
      <c r="A46" s="18"/>
      <c r="B46" s="6" t="s">
        <v>63</v>
      </c>
      <c r="C46" s="6" t="str">
        <f>B43</f>
        <v>Zabijáci</v>
      </c>
      <c r="D46" s="8">
        <v>77</v>
      </c>
      <c r="E46" s="1"/>
      <c r="F46" s="13">
        <f t="shared" si="0"/>
        <v>77</v>
      </c>
      <c r="G46" s="5" t="s">
        <v>63</v>
      </c>
      <c r="H46" s="5" t="str">
        <f>C46</f>
        <v>Zabijáci</v>
      </c>
      <c r="I46" s="1">
        <v>68</v>
      </c>
      <c r="J46" s="1"/>
      <c r="K46" s="5">
        <f t="shared" si="1"/>
        <v>68</v>
      </c>
      <c r="L46" s="34"/>
    </row>
    <row r="47" spans="1:12" ht="16.2">
      <c r="A47" s="16">
        <v>12</v>
      </c>
      <c r="B47" s="2" t="s">
        <v>10</v>
      </c>
      <c r="C47" s="2"/>
      <c r="D47" s="10"/>
      <c r="E47" s="3"/>
      <c r="F47" s="11">
        <f>SUM(F48:F50)</f>
        <v>445</v>
      </c>
      <c r="G47" s="3"/>
      <c r="H47" s="3"/>
      <c r="I47" s="3"/>
      <c r="J47" s="3"/>
      <c r="K47" s="3">
        <f>SUM(K48:K50)</f>
        <v>414</v>
      </c>
      <c r="L47" s="32">
        <f>K47+F47</f>
        <v>859</v>
      </c>
    </row>
    <row r="48" spans="1:12" ht="16.2">
      <c r="A48" s="17"/>
      <c r="B48" s="4" t="s">
        <v>64</v>
      </c>
      <c r="C48" s="4" t="str">
        <f>B47</f>
        <v>Ptáci Jarabáci</v>
      </c>
      <c r="D48" s="12">
        <v>128</v>
      </c>
      <c r="E48" s="5"/>
      <c r="F48" s="13">
        <f t="shared" si="0"/>
        <v>128</v>
      </c>
      <c r="G48" s="5" t="s">
        <v>64</v>
      </c>
      <c r="H48" s="5" t="str">
        <f>C48</f>
        <v>Ptáci Jarabáci</v>
      </c>
      <c r="I48" s="22">
        <v>135</v>
      </c>
      <c r="J48" s="5"/>
      <c r="K48" s="5">
        <f t="shared" si="1"/>
        <v>135</v>
      </c>
      <c r="L48" s="33"/>
    </row>
    <row r="49" spans="1:12" ht="16.2">
      <c r="A49" s="17"/>
      <c r="B49" s="4" t="s">
        <v>65</v>
      </c>
      <c r="C49" s="4" t="str">
        <f>B47</f>
        <v>Ptáci Jarabáci</v>
      </c>
      <c r="D49" s="12">
        <v>131</v>
      </c>
      <c r="E49" s="5"/>
      <c r="F49" s="13">
        <f t="shared" si="0"/>
        <v>131</v>
      </c>
      <c r="G49" s="5" t="s">
        <v>65</v>
      </c>
      <c r="H49" s="5" t="str">
        <f>C49</f>
        <v>Ptáci Jarabáci</v>
      </c>
      <c r="I49" s="22">
        <v>144</v>
      </c>
      <c r="J49" s="5"/>
      <c r="K49" s="5">
        <f t="shared" si="1"/>
        <v>144</v>
      </c>
      <c r="L49" s="33"/>
    </row>
    <row r="50" spans="1:12" ht="16.2">
      <c r="A50" s="18"/>
      <c r="B50" s="6" t="s">
        <v>66</v>
      </c>
      <c r="C50" s="6" t="str">
        <f>B47</f>
        <v>Ptáci Jarabáci</v>
      </c>
      <c r="D50" s="8">
        <v>178</v>
      </c>
      <c r="E50" s="1">
        <v>8</v>
      </c>
      <c r="F50" s="13">
        <f t="shared" si="0"/>
        <v>186</v>
      </c>
      <c r="G50" s="5" t="s">
        <v>66</v>
      </c>
      <c r="H50" s="5" t="str">
        <f>C50</f>
        <v>Ptáci Jarabáci</v>
      </c>
      <c r="I50" s="1">
        <v>127</v>
      </c>
      <c r="J50" s="1">
        <v>8</v>
      </c>
      <c r="K50" s="5">
        <f t="shared" si="1"/>
        <v>135</v>
      </c>
      <c r="L50" s="34"/>
    </row>
    <row r="51" spans="1:12" ht="16.2">
      <c r="A51" s="16">
        <v>13</v>
      </c>
      <c r="B51" s="2" t="s">
        <v>11</v>
      </c>
      <c r="C51" s="2"/>
      <c r="D51" s="10"/>
      <c r="E51" s="3"/>
      <c r="F51" s="11">
        <f>SUM(F52:F54)</f>
        <v>299</v>
      </c>
      <c r="G51" s="3"/>
      <c r="H51" s="3"/>
      <c r="I51" s="3"/>
      <c r="J51" s="3"/>
      <c r="K51" s="3">
        <f>SUM(K52:K54)</f>
        <v>308</v>
      </c>
      <c r="L51" s="32">
        <f>K51+F51</f>
        <v>607</v>
      </c>
    </row>
    <row r="52" spans="1:12" ht="16.2">
      <c r="A52" s="17"/>
      <c r="B52" s="4" t="s">
        <v>70</v>
      </c>
      <c r="C52" s="4" t="str">
        <f>B51</f>
        <v>\"Pojď mi HOP\"</v>
      </c>
      <c r="D52" s="12">
        <v>78</v>
      </c>
      <c r="E52" s="5">
        <v>8</v>
      </c>
      <c r="F52" s="13">
        <f t="shared" si="0"/>
        <v>86</v>
      </c>
      <c r="G52" s="5" t="s">
        <v>70</v>
      </c>
      <c r="H52" s="5" t="str">
        <f>C52</f>
        <v>\"Pojď mi HOP\"</v>
      </c>
      <c r="I52" s="22">
        <v>102</v>
      </c>
      <c r="J52" s="5"/>
      <c r="K52" s="5">
        <f t="shared" si="1"/>
        <v>102</v>
      </c>
      <c r="L52" s="33"/>
    </row>
    <row r="53" spans="1:12" ht="16.2">
      <c r="A53" s="17"/>
      <c r="B53" s="4" t="s">
        <v>71</v>
      </c>
      <c r="C53" s="4" t="str">
        <f>B51</f>
        <v>\"Pojď mi HOP\"</v>
      </c>
      <c r="D53" s="12">
        <v>122</v>
      </c>
      <c r="E53" s="5">
        <v>8</v>
      </c>
      <c r="F53" s="13">
        <f t="shared" si="0"/>
        <v>130</v>
      </c>
      <c r="G53" s="5" t="s">
        <v>71</v>
      </c>
      <c r="H53" s="5" t="str">
        <f>C53</f>
        <v>\"Pojď mi HOP\"</v>
      </c>
      <c r="I53" s="22">
        <v>114</v>
      </c>
      <c r="J53" s="5"/>
      <c r="K53" s="5">
        <f t="shared" si="1"/>
        <v>114</v>
      </c>
      <c r="L53" s="33"/>
    </row>
    <row r="54" spans="1:12" ht="16.2">
      <c r="A54" s="18"/>
      <c r="B54" s="6" t="s">
        <v>72</v>
      </c>
      <c r="C54" s="6" t="str">
        <f>B51</f>
        <v>\"Pojď mi HOP\"</v>
      </c>
      <c r="D54" s="8">
        <v>75</v>
      </c>
      <c r="E54" s="1">
        <v>8</v>
      </c>
      <c r="F54" s="13">
        <f t="shared" si="0"/>
        <v>83</v>
      </c>
      <c r="G54" s="5" t="s">
        <v>72</v>
      </c>
      <c r="H54" s="5" t="str">
        <f>C54</f>
        <v>\"Pojď mi HOP\"</v>
      </c>
      <c r="I54" s="1">
        <v>92</v>
      </c>
      <c r="J54" s="1"/>
      <c r="K54" s="5">
        <f t="shared" si="1"/>
        <v>92</v>
      </c>
      <c r="L54" s="34"/>
    </row>
    <row r="55" spans="1:12" ht="16.2">
      <c r="A55" s="16">
        <v>14</v>
      </c>
      <c r="B55" s="2" t="s">
        <v>12</v>
      </c>
      <c r="C55" s="2"/>
      <c r="D55" s="10"/>
      <c r="E55" s="3"/>
      <c r="F55" s="11">
        <f>SUM(F56:F58)</f>
        <v>350</v>
      </c>
      <c r="G55" s="3"/>
      <c r="H55" s="3"/>
      <c r="I55" s="3"/>
      <c r="J55" s="3"/>
      <c r="K55" s="3">
        <f>SUM(K56:K58)</f>
        <v>372</v>
      </c>
      <c r="L55" s="32">
        <f>K55+F55</f>
        <v>722</v>
      </c>
    </row>
    <row r="56" spans="1:12" ht="16.2">
      <c r="A56" s="17"/>
      <c r="B56" s="4" t="s">
        <v>67</v>
      </c>
      <c r="C56" s="4" t="str">
        <f>B55</f>
        <v>JASTABOYS</v>
      </c>
      <c r="D56" s="12">
        <v>153</v>
      </c>
      <c r="E56" s="5"/>
      <c r="F56" s="13">
        <f t="shared" si="0"/>
        <v>153</v>
      </c>
      <c r="G56" s="5" t="s">
        <v>67</v>
      </c>
      <c r="H56" s="5" t="str">
        <f>C56</f>
        <v>JASTABOYS</v>
      </c>
      <c r="I56" s="22">
        <v>142</v>
      </c>
      <c r="J56" s="5"/>
      <c r="K56" s="5">
        <f t="shared" si="1"/>
        <v>142</v>
      </c>
      <c r="L56" s="33"/>
    </row>
    <row r="57" spans="1:12" ht="16.2">
      <c r="A57" s="17"/>
      <c r="B57" s="4" t="s">
        <v>68</v>
      </c>
      <c r="C57" s="4" t="str">
        <f>B55</f>
        <v>JASTABOYS</v>
      </c>
      <c r="D57" s="12">
        <v>102</v>
      </c>
      <c r="E57" s="5"/>
      <c r="F57" s="13">
        <f t="shared" si="0"/>
        <v>102</v>
      </c>
      <c r="G57" s="5" t="s">
        <v>68</v>
      </c>
      <c r="H57" s="5" t="str">
        <f>C57</f>
        <v>JASTABOYS</v>
      </c>
      <c r="I57" s="22">
        <v>143</v>
      </c>
      <c r="J57" s="5"/>
      <c r="K57" s="5">
        <f t="shared" si="1"/>
        <v>143</v>
      </c>
      <c r="L57" s="33"/>
    </row>
    <row r="58" spans="1:12" ht="16.2">
      <c r="A58" s="18"/>
      <c r="B58" s="6" t="s">
        <v>69</v>
      </c>
      <c r="C58" s="6" t="str">
        <f>B55</f>
        <v>JASTABOYS</v>
      </c>
      <c r="D58" s="8">
        <v>87</v>
      </c>
      <c r="E58" s="1">
        <v>8</v>
      </c>
      <c r="F58" s="13">
        <f t="shared" si="0"/>
        <v>95</v>
      </c>
      <c r="G58" s="5" t="s">
        <v>69</v>
      </c>
      <c r="H58" s="5" t="str">
        <f>C58</f>
        <v>JASTABOYS</v>
      </c>
      <c r="I58" s="1">
        <v>79</v>
      </c>
      <c r="J58" s="1">
        <v>8</v>
      </c>
      <c r="K58" s="5">
        <f t="shared" si="1"/>
        <v>87</v>
      </c>
      <c r="L58" s="34"/>
    </row>
    <row r="59" spans="1:12" ht="16.2">
      <c r="A59" s="16">
        <v>15</v>
      </c>
      <c r="B59" s="2" t="s">
        <v>30</v>
      </c>
      <c r="C59" s="2"/>
      <c r="D59" s="10"/>
      <c r="E59" s="3"/>
      <c r="F59" s="11">
        <f>SUM(F60:F62)</f>
        <v>338</v>
      </c>
      <c r="G59" s="3"/>
      <c r="H59" s="3"/>
      <c r="I59" s="3"/>
      <c r="J59" s="3"/>
      <c r="K59" s="3">
        <f>SUM(K60:K62)</f>
        <v>279</v>
      </c>
      <c r="L59" s="32">
        <f>K59+F59</f>
        <v>617</v>
      </c>
    </row>
    <row r="60" spans="1:12" ht="16.2">
      <c r="A60" s="17"/>
      <c r="B60" s="4" t="s">
        <v>73</v>
      </c>
      <c r="C60" s="4" t="str">
        <f>B59</f>
        <v>Centrální SUZ</v>
      </c>
      <c r="D60" s="12">
        <v>111</v>
      </c>
      <c r="E60" s="5"/>
      <c r="F60" s="13">
        <f t="shared" si="0"/>
        <v>111</v>
      </c>
      <c r="G60" s="5" t="s">
        <v>73</v>
      </c>
      <c r="H60" s="5" t="str">
        <f>C60</f>
        <v>Centrální SUZ</v>
      </c>
      <c r="I60" s="22">
        <v>78</v>
      </c>
      <c r="J60" s="5"/>
      <c r="K60" s="5">
        <f t="shared" si="1"/>
        <v>78</v>
      </c>
      <c r="L60" s="33"/>
    </row>
    <row r="61" spans="1:12" ht="16.2">
      <c r="A61" s="17"/>
      <c r="B61" s="4" t="s">
        <v>74</v>
      </c>
      <c r="C61" s="4" t="str">
        <f>B59</f>
        <v>Centrální SUZ</v>
      </c>
      <c r="D61" s="12">
        <v>101</v>
      </c>
      <c r="E61" s="5"/>
      <c r="F61" s="13">
        <f t="shared" si="0"/>
        <v>101</v>
      </c>
      <c r="G61" s="5" t="s">
        <v>74</v>
      </c>
      <c r="H61" s="5" t="str">
        <f>C61</f>
        <v>Centrální SUZ</v>
      </c>
      <c r="I61" s="22">
        <v>91</v>
      </c>
      <c r="J61" s="5"/>
      <c r="K61" s="5">
        <f t="shared" si="1"/>
        <v>91</v>
      </c>
      <c r="L61" s="33"/>
    </row>
    <row r="62" spans="1:12" ht="16.2">
      <c r="A62" s="18"/>
      <c r="B62" s="6" t="s">
        <v>75</v>
      </c>
      <c r="C62" s="6" t="str">
        <f>B59</f>
        <v>Centrální SUZ</v>
      </c>
      <c r="D62" s="8">
        <v>126</v>
      </c>
      <c r="E62" s="1"/>
      <c r="F62" s="13">
        <f t="shared" si="0"/>
        <v>126</v>
      </c>
      <c r="G62" s="5" t="s">
        <v>75</v>
      </c>
      <c r="H62" s="5" t="str">
        <f>C62</f>
        <v>Centrální SUZ</v>
      </c>
      <c r="I62" s="1">
        <v>110</v>
      </c>
      <c r="J62" s="1"/>
      <c r="K62" s="5">
        <f t="shared" si="1"/>
        <v>110</v>
      </c>
      <c r="L62" s="34"/>
    </row>
    <row r="63" spans="1:12" ht="16.2">
      <c r="A63" s="16">
        <v>16</v>
      </c>
      <c r="B63" s="2" t="s">
        <v>13</v>
      </c>
      <c r="C63" s="2"/>
      <c r="D63" s="10"/>
      <c r="E63" s="3"/>
      <c r="F63" s="11">
        <f>SUM(F64:F66)</f>
        <v>319</v>
      </c>
      <c r="G63" s="3"/>
      <c r="H63" s="3"/>
      <c r="I63" s="3"/>
      <c r="J63" s="3"/>
      <c r="K63" s="3">
        <f>SUM(K64:K66)</f>
        <v>421</v>
      </c>
      <c r="L63" s="32">
        <f>K63+F63</f>
        <v>740</v>
      </c>
    </row>
    <row r="64" spans="1:12" ht="16.2">
      <c r="A64" s="17"/>
      <c r="B64" s="4" t="s">
        <v>76</v>
      </c>
      <c r="C64" s="4" t="str">
        <f>B63</f>
        <v>Hranaté koule</v>
      </c>
      <c r="D64" s="12">
        <v>112</v>
      </c>
      <c r="E64" s="5"/>
      <c r="F64" s="13">
        <f t="shared" si="0"/>
        <v>112</v>
      </c>
      <c r="G64" s="5" t="s">
        <v>76</v>
      </c>
      <c r="H64" s="5" t="str">
        <f>C64</f>
        <v>Hranaté koule</v>
      </c>
      <c r="I64" s="22">
        <v>147</v>
      </c>
      <c r="J64" s="5"/>
      <c r="K64" s="5">
        <f t="shared" si="1"/>
        <v>147</v>
      </c>
      <c r="L64" s="33"/>
    </row>
    <row r="65" spans="1:12" ht="16.2">
      <c r="A65" s="17"/>
      <c r="B65" s="4" t="s">
        <v>77</v>
      </c>
      <c r="C65" s="4" t="str">
        <f>B63</f>
        <v>Hranaté koule</v>
      </c>
      <c r="D65" s="12">
        <v>101</v>
      </c>
      <c r="E65" s="5"/>
      <c r="F65" s="13">
        <f t="shared" si="0"/>
        <v>101</v>
      </c>
      <c r="G65" s="5" t="s">
        <v>77</v>
      </c>
      <c r="H65" s="5" t="str">
        <f>C65</f>
        <v>Hranaté koule</v>
      </c>
      <c r="I65" s="22">
        <v>147</v>
      </c>
      <c r="J65" s="5"/>
      <c r="K65" s="5">
        <f t="shared" si="1"/>
        <v>147</v>
      </c>
      <c r="L65" s="33"/>
    </row>
    <row r="66" spans="1:12" ht="16.2">
      <c r="A66" s="18"/>
      <c r="B66" s="6" t="s">
        <v>78</v>
      </c>
      <c r="C66" s="6" t="str">
        <f>B63</f>
        <v>Hranaté koule</v>
      </c>
      <c r="D66" s="8">
        <v>98</v>
      </c>
      <c r="E66" s="1">
        <v>8</v>
      </c>
      <c r="F66" s="13">
        <f t="shared" si="0"/>
        <v>106</v>
      </c>
      <c r="G66" s="5" t="s">
        <v>78</v>
      </c>
      <c r="H66" s="5" t="str">
        <f>C66</f>
        <v>Hranaté koule</v>
      </c>
      <c r="I66" s="1">
        <v>119</v>
      </c>
      <c r="J66" s="1">
        <v>8</v>
      </c>
      <c r="K66" s="5">
        <f t="shared" si="1"/>
        <v>127</v>
      </c>
      <c r="L66" s="34"/>
    </row>
    <row r="67" spans="1:12" ht="16.2">
      <c r="A67" s="17">
        <v>17</v>
      </c>
      <c r="B67" s="7" t="s">
        <v>14</v>
      </c>
      <c r="C67" s="7"/>
      <c r="D67" s="12"/>
      <c r="E67" s="5"/>
      <c r="F67" s="11">
        <f>SUM(F68:F70)</f>
        <v>331</v>
      </c>
      <c r="G67" s="5"/>
      <c r="H67" s="3"/>
      <c r="I67" s="5"/>
      <c r="J67" s="5"/>
      <c r="K67" s="3">
        <f>SUM(K68:K70)</f>
        <v>394</v>
      </c>
      <c r="L67" s="32">
        <f>K67+F67</f>
        <v>725</v>
      </c>
    </row>
    <row r="68" spans="1:12" ht="16.2">
      <c r="A68" s="17"/>
      <c r="B68" s="4" t="s">
        <v>79</v>
      </c>
      <c r="C68" s="4" t="str">
        <f>B67</f>
        <v>Šestka</v>
      </c>
      <c r="D68" s="12">
        <v>87</v>
      </c>
      <c r="E68" s="5">
        <v>8</v>
      </c>
      <c r="F68" s="13">
        <f t="shared" ref="F68:F78" si="2">E68+D68</f>
        <v>95</v>
      </c>
      <c r="G68" s="5" t="s">
        <v>79</v>
      </c>
      <c r="H68" s="5" t="str">
        <f>C68</f>
        <v>Šestka</v>
      </c>
      <c r="I68" s="5">
        <v>122</v>
      </c>
      <c r="J68" s="5"/>
      <c r="K68" s="5">
        <f t="shared" ref="K68:K78" si="3">J68+I68</f>
        <v>122</v>
      </c>
      <c r="L68" s="33"/>
    </row>
    <row r="69" spans="1:12" ht="16.2">
      <c r="A69" s="17"/>
      <c r="B69" s="4" t="s">
        <v>80</v>
      </c>
      <c r="C69" s="4" t="str">
        <f>B67</f>
        <v>Šestka</v>
      </c>
      <c r="D69" s="12">
        <v>122</v>
      </c>
      <c r="E69" s="5"/>
      <c r="F69" s="13">
        <f t="shared" si="2"/>
        <v>122</v>
      </c>
      <c r="G69" s="5" t="s">
        <v>80</v>
      </c>
      <c r="H69" s="5" t="str">
        <f>C69</f>
        <v>Šestka</v>
      </c>
      <c r="I69" s="5">
        <v>148</v>
      </c>
      <c r="J69" s="5"/>
      <c r="K69" s="5">
        <f t="shared" si="3"/>
        <v>148</v>
      </c>
      <c r="L69" s="33"/>
    </row>
    <row r="70" spans="1:12" ht="16.2">
      <c r="A70" s="18"/>
      <c r="B70" s="6" t="s">
        <v>81</v>
      </c>
      <c r="C70" s="6" t="str">
        <f>B67</f>
        <v>Šestka</v>
      </c>
      <c r="D70" s="8">
        <v>114</v>
      </c>
      <c r="E70" s="1"/>
      <c r="F70" s="13">
        <f t="shared" si="2"/>
        <v>114</v>
      </c>
      <c r="G70" s="5" t="s">
        <v>81</v>
      </c>
      <c r="H70" s="5" t="str">
        <f>C70</f>
        <v>Šestka</v>
      </c>
      <c r="I70" s="1">
        <v>124</v>
      </c>
      <c r="J70" s="1"/>
      <c r="K70" s="5">
        <f t="shared" si="3"/>
        <v>124</v>
      </c>
      <c r="L70" s="34"/>
    </row>
    <row r="71" spans="1:12" ht="16.2">
      <c r="A71" s="16">
        <v>18</v>
      </c>
      <c r="B71" s="2" t="s">
        <v>15</v>
      </c>
      <c r="C71" s="2"/>
      <c r="D71" s="10"/>
      <c r="E71" s="3"/>
      <c r="F71" s="11">
        <f>SUM(F72:F74)</f>
        <v>220</v>
      </c>
      <c r="G71" s="3"/>
      <c r="H71" s="3"/>
      <c r="I71" s="3"/>
      <c r="J71" s="3"/>
      <c r="K71" s="3">
        <f>SUM(K72:K74)</f>
        <v>257</v>
      </c>
      <c r="L71" s="32">
        <f>K71+F71</f>
        <v>477</v>
      </c>
    </row>
    <row r="72" spans="1:12" ht="16.2">
      <c r="A72" s="17"/>
      <c r="B72" s="4" t="s">
        <v>82</v>
      </c>
      <c r="C72" s="4" t="str">
        <f>B71</f>
        <v>VVVV</v>
      </c>
      <c r="D72" s="12">
        <v>34</v>
      </c>
      <c r="E72" s="5"/>
      <c r="F72" s="13">
        <f t="shared" si="2"/>
        <v>34</v>
      </c>
      <c r="G72" s="4" t="s">
        <v>82</v>
      </c>
      <c r="H72" s="5" t="str">
        <f>C72</f>
        <v>VVVV</v>
      </c>
      <c r="I72" s="22">
        <v>65</v>
      </c>
      <c r="J72" s="5"/>
      <c r="K72" s="5">
        <f t="shared" si="3"/>
        <v>65</v>
      </c>
      <c r="L72" s="33"/>
    </row>
    <row r="73" spans="1:12" ht="16.2">
      <c r="A73" s="17"/>
      <c r="B73" s="4" t="s">
        <v>83</v>
      </c>
      <c r="C73" s="4" t="str">
        <f>B71</f>
        <v>VVVV</v>
      </c>
      <c r="D73" s="12">
        <v>62</v>
      </c>
      <c r="E73" s="5"/>
      <c r="F73" s="13">
        <f t="shared" si="2"/>
        <v>62</v>
      </c>
      <c r="G73" s="4" t="s">
        <v>83</v>
      </c>
      <c r="H73" s="5" t="str">
        <f>C73</f>
        <v>VVVV</v>
      </c>
      <c r="I73" s="22">
        <v>59</v>
      </c>
      <c r="J73" s="5"/>
      <c r="K73" s="5">
        <f t="shared" si="3"/>
        <v>59</v>
      </c>
      <c r="L73" s="33"/>
    </row>
    <row r="74" spans="1:12" ht="16.2">
      <c r="A74" s="18"/>
      <c r="B74" s="6" t="s">
        <v>84</v>
      </c>
      <c r="C74" s="6" t="str">
        <f>B71</f>
        <v>VVVV</v>
      </c>
      <c r="D74" s="8">
        <v>124</v>
      </c>
      <c r="E74" s="1"/>
      <c r="F74" s="13">
        <f t="shared" si="2"/>
        <v>124</v>
      </c>
      <c r="G74" s="6" t="s">
        <v>84</v>
      </c>
      <c r="H74" s="5" t="str">
        <f>C74</f>
        <v>VVVV</v>
      </c>
      <c r="I74" s="1">
        <v>133</v>
      </c>
      <c r="J74" s="1"/>
      <c r="K74" s="5">
        <f t="shared" si="3"/>
        <v>133</v>
      </c>
      <c r="L74" s="34"/>
    </row>
    <row r="75" spans="1:12" ht="16.2">
      <c r="A75" s="16">
        <v>19</v>
      </c>
      <c r="B75" s="2" t="s">
        <v>16</v>
      </c>
      <c r="C75" s="2"/>
      <c r="D75" s="10"/>
      <c r="E75" s="3"/>
      <c r="F75" s="11">
        <f>SUM(F76:F78)</f>
        <v>242</v>
      </c>
      <c r="G75" s="3"/>
      <c r="H75" s="3"/>
      <c r="I75" s="3"/>
      <c r="J75" s="3"/>
      <c r="K75" s="3">
        <f>SUM(K76:K78)</f>
        <v>235</v>
      </c>
      <c r="L75" s="32">
        <f>K75+F75</f>
        <v>477</v>
      </c>
    </row>
    <row r="76" spans="1:12" ht="16.2">
      <c r="A76" s="12"/>
      <c r="B76" s="21" t="s">
        <v>85</v>
      </c>
      <c r="C76" s="5" t="str">
        <f>B75</f>
        <v>Alea iacta est</v>
      </c>
      <c r="D76" s="12">
        <v>131</v>
      </c>
      <c r="E76" s="5"/>
      <c r="F76" s="13">
        <f t="shared" si="2"/>
        <v>131</v>
      </c>
      <c r="G76" s="21" t="s">
        <v>85</v>
      </c>
      <c r="H76" s="5" t="str">
        <f>C76</f>
        <v>Alea iacta est</v>
      </c>
      <c r="I76" s="22">
        <v>102</v>
      </c>
      <c r="J76" s="5"/>
      <c r="K76" s="5">
        <f t="shared" si="3"/>
        <v>102</v>
      </c>
      <c r="L76" s="33"/>
    </row>
    <row r="77" spans="1:12" ht="16.2">
      <c r="A77" s="12"/>
      <c r="B77" s="21" t="s">
        <v>86</v>
      </c>
      <c r="C77" s="5" t="str">
        <f>B75</f>
        <v>Alea iacta est</v>
      </c>
      <c r="D77" s="12">
        <v>111</v>
      </c>
      <c r="E77" s="5"/>
      <c r="F77" s="13">
        <f t="shared" si="2"/>
        <v>111</v>
      </c>
      <c r="G77" s="21" t="s">
        <v>86</v>
      </c>
      <c r="H77" s="5" t="str">
        <f>C77</f>
        <v>Alea iacta est</v>
      </c>
      <c r="I77" s="22">
        <v>133</v>
      </c>
      <c r="J77" s="5"/>
      <c r="K77" s="13">
        <f t="shared" si="3"/>
        <v>133</v>
      </c>
      <c r="L77" s="33"/>
    </row>
    <row r="78" spans="1:12">
      <c r="A78" s="8"/>
      <c r="B78" s="1"/>
      <c r="C78" s="1" t="str">
        <f>B75</f>
        <v>Alea iacta est</v>
      </c>
      <c r="D78" s="8"/>
      <c r="E78" s="1"/>
      <c r="F78" s="9">
        <f t="shared" si="2"/>
        <v>0</v>
      </c>
      <c r="G78" s="1"/>
      <c r="H78" s="1" t="str">
        <f>C78</f>
        <v>Alea iacta est</v>
      </c>
      <c r="I78" s="1"/>
      <c r="J78" s="1"/>
      <c r="K78" s="9">
        <f t="shared" si="3"/>
        <v>0</v>
      </c>
      <c r="L78" s="34"/>
    </row>
  </sheetData>
  <mergeCells count="21">
    <mergeCell ref="L71:L74"/>
    <mergeCell ref="L39:L42"/>
    <mergeCell ref="L75:L78"/>
    <mergeCell ref="L43:L46"/>
    <mergeCell ref="L47:L50"/>
    <mergeCell ref="L51:L54"/>
    <mergeCell ref="L55:L58"/>
    <mergeCell ref="L59:L62"/>
    <mergeCell ref="L63:L66"/>
    <mergeCell ref="D1:F1"/>
    <mergeCell ref="I1:K1"/>
    <mergeCell ref="L3:L6"/>
    <mergeCell ref="L7:L10"/>
    <mergeCell ref="L35:L38"/>
    <mergeCell ref="L67:L70"/>
    <mergeCell ref="L27:L30"/>
    <mergeCell ref="L31:L34"/>
    <mergeCell ref="L11:L14"/>
    <mergeCell ref="L15:L18"/>
    <mergeCell ref="L19:L22"/>
    <mergeCell ref="L23:L26"/>
  </mergeCells>
  <phoneticPr fontId="4" type="noConversion"/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="145" zoomScaleNormal="145" zoomScalePageLayoutView="145" workbookViewId="0">
      <selection activeCell="A16" sqref="A16"/>
    </sheetView>
  </sheetViews>
  <sheetFormatPr defaultColWidth="11.19921875" defaultRowHeight="15.6"/>
  <cols>
    <col min="1" max="1" width="18.796875" bestFit="1" customWidth="1"/>
  </cols>
  <sheetData>
    <row r="1" spans="1:2" ht="16.2">
      <c r="A1" s="27" t="s">
        <v>10</v>
      </c>
      <c r="B1" s="28">
        <v>859</v>
      </c>
    </row>
    <row r="2" spans="1:2" ht="16.2">
      <c r="A2" s="27" t="s">
        <v>8</v>
      </c>
      <c r="B2" s="28">
        <v>741</v>
      </c>
    </row>
    <row r="3" spans="1:2" ht="16.2">
      <c r="A3" s="27" t="s">
        <v>13</v>
      </c>
      <c r="B3" s="28">
        <v>740</v>
      </c>
    </row>
    <row r="4" spans="1:2" ht="16.2">
      <c r="A4" s="27" t="s">
        <v>14</v>
      </c>
      <c r="B4" s="28">
        <v>725</v>
      </c>
    </row>
    <row r="5" spans="1:2" ht="16.2">
      <c r="A5" s="27" t="s">
        <v>12</v>
      </c>
      <c r="B5" s="28">
        <v>722</v>
      </c>
    </row>
    <row r="6" spans="1:2" ht="16.2">
      <c r="A6" s="27" t="s">
        <v>9</v>
      </c>
      <c r="B6" s="28">
        <v>662</v>
      </c>
    </row>
    <row r="7" spans="1:2" ht="16.2">
      <c r="A7" s="27" t="s">
        <v>30</v>
      </c>
      <c r="B7" s="28">
        <v>617</v>
      </c>
    </row>
    <row r="8" spans="1:2" ht="16.2">
      <c r="A8" s="27" t="s">
        <v>5</v>
      </c>
      <c r="B8" s="28">
        <v>612</v>
      </c>
    </row>
    <row r="9" spans="1:2" ht="16.2">
      <c r="A9" s="27" t="s">
        <v>11</v>
      </c>
      <c r="B9" s="28">
        <v>607</v>
      </c>
    </row>
    <row r="10" spans="1:2" ht="16.2">
      <c r="A10" s="27" t="s">
        <v>3</v>
      </c>
      <c r="B10" s="28">
        <v>595</v>
      </c>
    </row>
    <row r="11" spans="1:2" ht="16.2">
      <c r="A11" s="27" t="s">
        <v>1</v>
      </c>
      <c r="B11" s="28">
        <v>585</v>
      </c>
    </row>
    <row r="12" spans="1:2" ht="16.2">
      <c r="A12" s="27" t="s">
        <v>7</v>
      </c>
      <c r="B12" s="28">
        <v>570</v>
      </c>
    </row>
    <row r="13" spans="1:2" ht="16.2">
      <c r="A13" s="4" t="s">
        <v>2</v>
      </c>
      <c r="B13" s="5">
        <v>550</v>
      </c>
    </row>
    <row r="14" spans="1:2" ht="16.2">
      <c r="A14" s="4" t="s">
        <v>29</v>
      </c>
      <c r="B14" s="5">
        <v>517</v>
      </c>
    </row>
    <row r="15" spans="1:2" ht="16.2">
      <c r="A15" s="4" t="s">
        <v>0</v>
      </c>
      <c r="B15" s="5">
        <v>514</v>
      </c>
    </row>
    <row r="16" spans="1:2" ht="16.2">
      <c r="A16" s="4" t="s">
        <v>92</v>
      </c>
      <c r="B16" s="5">
        <v>477</v>
      </c>
    </row>
    <row r="17" spans="1:2" ht="16.2">
      <c r="A17" s="4" t="s">
        <v>16</v>
      </c>
      <c r="B17" s="5">
        <v>477</v>
      </c>
    </row>
    <row r="18" spans="1:2" ht="16.2">
      <c r="A18" s="4" t="s">
        <v>6</v>
      </c>
      <c r="B18" s="5">
        <v>443</v>
      </c>
    </row>
    <row r="19" spans="1:2" ht="16.2">
      <c r="A19" s="4" t="s">
        <v>4</v>
      </c>
      <c r="B19" s="5">
        <v>435</v>
      </c>
    </row>
  </sheetData>
  <phoneticPr fontId="4" type="noConversion"/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1"/>
  <sheetViews>
    <sheetView topLeftCell="A7" zoomScale="55" zoomScaleNormal="145" zoomScalePageLayoutView="145" workbookViewId="0">
      <selection activeCell="D18" sqref="D18"/>
    </sheetView>
  </sheetViews>
  <sheetFormatPr defaultColWidth="11.19921875" defaultRowHeight="15.6"/>
  <cols>
    <col min="1" max="1" width="3.5" bestFit="1" customWidth="1"/>
    <col min="2" max="2" width="17.69921875" bestFit="1" customWidth="1"/>
    <col min="3" max="3" width="15.5" bestFit="1" customWidth="1"/>
    <col min="8" max="8" width="15.5" bestFit="1" customWidth="1"/>
  </cols>
  <sheetData>
    <row r="2" spans="1:12">
      <c r="A2" s="10"/>
      <c r="B2" s="3" t="s">
        <v>27</v>
      </c>
      <c r="C2" s="3"/>
      <c r="D2" s="35" t="s">
        <v>20</v>
      </c>
      <c r="E2" s="36"/>
      <c r="F2" s="37"/>
      <c r="G2" s="19"/>
      <c r="H2" s="19"/>
      <c r="I2" s="36" t="s">
        <v>21</v>
      </c>
      <c r="J2" s="36"/>
      <c r="K2" s="37"/>
      <c r="L2" s="14"/>
    </row>
    <row r="3" spans="1:12">
      <c r="A3" s="12"/>
      <c r="B3" s="1" t="s">
        <v>28</v>
      </c>
      <c r="C3" s="5" t="s">
        <v>22</v>
      </c>
      <c r="D3" s="8" t="s">
        <v>19</v>
      </c>
      <c r="E3" s="1" t="s">
        <v>18</v>
      </c>
      <c r="F3" s="9" t="s">
        <v>17</v>
      </c>
      <c r="G3" s="1" t="s">
        <v>23</v>
      </c>
      <c r="H3" s="1" t="s">
        <v>26</v>
      </c>
      <c r="I3" s="1" t="s">
        <v>19</v>
      </c>
      <c r="J3" s="1" t="s">
        <v>18</v>
      </c>
      <c r="K3" s="1" t="s">
        <v>17</v>
      </c>
      <c r="L3" s="15" t="s">
        <v>17</v>
      </c>
    </row>
    <row r="4" spans="1:12" ht="16.2">
      <c r="A4" s="16">
        <v>1</v>
      </c>
      <c r="B4" s="7" t="s">
        <v>7</v>
      </c>
      <c r="C4" s="3"/>
      <c r="D4" s="3"/>
      <c r="E4" s="3"/>
      <c r="F4" s="3">
        <f>SUM(F5:F7)</f>
        <v>321</v>
      </c>
      <c r="G4" s="3"/>
      <c r="H4" s="3"/>
      <c r="I4" s="3"/>
      <c r="J4" s="3"/>
      <c r="K4" s="3">
        <f>SUM(K5:K7)</f>
        <v>0</v>
      </c>
      <c r="L4" s="41">
        <f>K4+F4</f>
        <v>321</v>
      </c>
    </row>
    <row r="5" spans="1:12" ht="16.2">
      <c r="A5" s="17"/>
      <c r="B5" s="22" t="s">
        <v>52</v>
      </c>
      <c r="C5" s="5" t="str">
        <f>B4</f>
        <v>Bowlíci</v>
      </c>
      <c r="D5" s="5">
        <v>113</v>
      </c>
      <c r="E5" s="5">
        <v>8</v>
      </c>
      <c r="F5" s="5">
        <f>E5+D5</f>
        <v>121</v>
      </c>
      <c r="G5" s="5"/>
      <c r="H5" s="5" t="str">
        <f>B4</f>
        <v>Bowlíci</v>
      </c>
      <c r="I5" s="5"/>
      <c r="J5" s="5"/>
      <c r="K5" s="5">
        <f>J5+I5</f>
        <v>0</v>
      </c>
      <c r="L5" s="42"/>
    </row>
    <row r="6" spans="1:12" ht="16.2">
      <c r="A6" s="17"/>
      <c r="B6" s="22" t="s">
        <v>54</v>
      </c>
      <c r="C6" s="5" t="str">
        <f>B4</f>
        <v>Bowlíci</v>
      </c>
      <c r="D6" s="5">
        <v>117</v>
      </c>
      <c r="E6" s="5"/>
      <c r="F6" s="5">
        <f>E6+D6</f>
        <v>117</v>
      </c>
      <c r="G6" s="5"/>
      <c r="H6" s="5" t="str">
        <f>B4</f>
        <v>Bowlíci</v>
      </c>
      <c r="I6" s="5"/>
      <c r="J6" s="5"/>
      <c r="K6" s="5">
        <f>J6+I6</f>
        <v>0</v>
      </c>
      <c r="L6" s="42"/>
    </row>
    <row r="7" spans="1:12" ht="16.2">
      <c r="A7" s="18"/>
      <c r="B7" s="1" t="s">
        <v>93</v>
      </c>
      <c r="C7" s="1" t="str">
        <f>B4</f>
        <v>Bowlíci</v>
      </c>
      <c r="D7" s="1">
        <v>75</v>
      </c>
      <c r="E7" s="1">
        <v>8</v>
      </c>
      <c r="F7" s="1">
        <f>E7+D7</f>
        <v>83</v>
      </c>
      <c r="G7" s="1"/>
      <c r="H7" s="1" t="str">
        <f>B4</f>
        <v>Bowlíci</v>
      </c>
      <c r="I7" s="1"/>
      <c r="J7" s="1"/>
      <c r="K7" s="1">
        <f>J7+I7</f>
        <v>0</v>
      </c>
      <c r="L7" s="43"/>
    </row>
    <row r="8" spans="1:12" ht="16.2">
      <c r="A8" s="24">
        <v>2</v>
      </c>
      <c r="B8" s="25" t="s">
        <v>10</v>
      </c>
      <c r="C8" s="5"/>
      <c r="D8" s="5"/>
      <c r="E8" s="5"/>
      <c r="F8" s="3">
        <f>SUM(F9:F11)</f>
        <v>460</v>
      </c>
      <c r="G8" s="5"/>
      <c r="H8" s="3"/>
      <c r="I8" s="5"/>
      <c r="J8" s="5"/>
      <c r="K8" s="3">
        <f>SUM(K9:K11)</f>
        <v>0</v>
      </c>
      <c r="L8" s="38">
        <f>K8+F8</f>
        <v>460</v>
      </c>
    </row>
    <row r="9" spans="1:12" ht="16.2">
      <c r="A9" s="17"/>
      <c r="B9" s="22" t="s">
        <v>64</v>
      </c>
      <c r="C9" s="5" t="str">
        <f>B8</f>
        <v>Ptáci Jarabáci</v>
      </c>
      <c r="D9" s="22">
        <v>133</v>
      </c>
      <c r="E9" s="5"/>
      <c r="F9" s="5">
        <f>E9+D9</f>
        <v>133</v>
      </c>
      <c r="G9" s="5"/>
      <c r="H9" s="5" t="str">
        <f>B8</f>
        <v>Ptáci Jarabáci</v>
      </c>
      <c r="I9" s="5"/>
      <c r="J9" s="5"/>
      <c r="K9" s="5">
        <f>J9+I9</f>
        <v>0</v>
      </c>
      <c r="L9" s="39"/>
    </row>
    <row r="10" spans="1:12" ht="16.2">
      <c r="A10" s="17"/>
      <c r="B10" s="22" t="s">
        <v>65</v>
      </c>
      <c r="C10" s="5" t="str">
        <f>B8</f>
        <v>Ptáci Jarabáci</v>
      </c>
      <c r="D10" s="22">
        <v>160</v>
      </c>
      <c r="E10" s="22"/>
      <c r="F10" s="5">
        <f>E10+D10</f>
        <v>160</v>
      </c>
      <c r="G10" s="5"/>
      <c r="H10" s="5" t="str">
        <f>B8</f>
        <v>Ptáci Jarabáci</v>
      </c>
      <c r="I10" s="5"/>
      <c r="J10" s="5"/>
      <c r="K10" s="5">
        <f>J10+I10</f>
        <v>0</v>
      </c>
      <c r="L10" s="39"/>
    </row>
    <row r="11" spans="1:12" ht="16.2">
      <c r="A11" s="18"/>
      <c r="B11" s="23" t="s">
        <v>66</v>
      </c>
      <c r="C11" s="5" t="str">
        <f>B8</f>
        <v>Ptáci Jarabáci</v>
      </c>
      <c r="D11" s="22">
        <v>159</v>
      </c>
      <c r="E11" s="22">
        <v>8</v>
      </c>
      <c r="F11" s="1">
        <f>E11+D11</f>
        <v>167</v>
      </c>
      <c r="G11" s="5"/>
      <c r="H11" s="1" t="str">
        <f>B8</f>
        <v>Ptáci Jarabáci</v>
      </c>
      <c r="I11" s="5"/>
      <c r="J11" s="5"/>
      <c r="K11" s="1">
        <f>J11+I11</f>
        <v>0</v>
      </c>
      <c r="L11" s="40"/>
    </row>
    <row r="12" spans="1:12" ht="16.2">
      <c r="A12" s="16">
        <v>3</v>
      </c>
      <c r="B12" s="7" t="s">
        <v>13</v>
      </c>
      <c r="C12" s="3"/>
      <c r="D12" s="3"/>
      <c r="E12" s="3"/>
      <c r="F12" s="3">
        <f>SUM(F13:F15)</f>
        <v>315</v>
      </c>
      <c r="G12" s="3"/>
      <c r="H12" s="3"/>
      <c r="I12" s="3"/>
      <c r="J12" s="3"/>
      <c r="K12" s="3">
        <f>SUM(K13:K15)</f>
        <v>0</v>
      </c>
      <c r="L12" s="41">
        <f>K12+F12</f>
        <v>315</v>
      </c>
    </row>
    <row r="13" spans="1:12" ht="16.2">
      <c r="A13" s="17"/>
      <c r="B13" s="22" t="s">
        <v>76</v>
      </c>
      <c r="C13" s="5" t="str">
        <f>B12</f>
        <v>Hranaté koule</v>
      </c>
      <c r="D13" s="22">
        <v>96</v>
      </c>
      <c r="E13" s="5"/>
      <c r="F13" s="5">
        <f>E13+D13</f>
        <v>96</v>
      </c>
      <c r="G13" s="5"/>
      <c r="H13" s="5" t="str">
        <f>B12</f>
        <v>Hranaté koule</v>
      </c>
      <c r="I13" s="5"/>
      <c r="J13" s="5"/>
      <c r="K13" s="5">
        <f>J13+I13</f>
        <v>0</v>
      </c>
      <c r="L13" s="42"/>
    </row>
    <row r="14" spans="1:12" ht="16.2">
      <c r="A14" s="17"/>
      <c r="B14" s="22" t="s">
        <v>94</v>
      </c>
      <c r="C14" s="5" t="str">
        <f>B12</f>
        <v>Hranaté koule</v>
      </c>
      <c r="D14" s="22">
        <v>96</v>
      </c>
      <c r="E14" s="5"/>
      <c r="F14" s="5">
        <f>E14+D14</f>
        <v>96</v>
      </c>
      <c r="G14" s="5"/>
      <c r="H14" s="5" t="str">
        <f>B12</f>
        <v>Hranaté koule</v>
      </c>
      <c r="I14" s="5"/>
      <c r="J14" s="5"/>
      <c r="K14" s="5">
        <f>J14+I14</f>
        <v>0</v>
      </c>
      <c r="L14" s="42"/>
    </row>
    <row r="15" spans="1:12" ht="16.2">
      <c r="A15" s="18"/>
      <c r="B15" s="1" t="s">
        <v>78</v>
      </c>
      <c r="C15" s="1" t="str">
        <f>B12</f>
        <v>Hranaté koule</v>
      </c>
      <c r="D15" s="1">
        <v>115</v>
      </c>
      <c r="E15" s="1">
        <v>8</v>
      </c>
      <c r="F15" s="1">
        <f>E15+D15</f>
        <v>123</v>
      </c>
      <c r="G15" s="1"/>
      <c r="H15" s="1" t="str">
        <f>B12</f>
        <v>Hranaté koule</v>
      </c>
      <c r="I15" s="1"/>
      <c r="J15" s="1"/>
      <c r="K15" s="1">
        <f>J15+I15</f>
        <v>0</v>
      </c>
      <c r="L15" s="43"/>
    </row>
    <row r="16" spans="1:12" ht="16.2">
      <c r="A16" s="16">
        <v>4</v>
      </c>
      <c r="B16" s="26" t="s">
        <v>3</v>
      </c>
      <c r="C16" s="5"/>
      <c r="D16" s="5"/>
      <c r="E16" s="5"/>
      <c r="F16" s="3">
        <f>SUM(F17:F19)</f>
        <v>316</v>
      </c>
      <c r="G16" s="5"/>
      <c r="H16" s="3"/>
      <c r="I16" s="5"/>
      <c r="J16" s="5"/>
      <c r="K16" s="3">
        <f>SUM(K17:K19)</f>
        <v>0</v>
      </c>
      <c r="L16" s="38">
        <f>K16+F16</f>
        <v>316</v>
      </c>
    </row>
    <row r="17" spans="1:12" ht="16.2">
      <c r="A17" s="17"/>
      <c r="B17" s="22" t="s">
        <v>40</v>
      </c>
      <c r="C17" s="5" t="str">
        <f>B16</f>
        <v>Tuningový koule</v>
      </c>
      <c r="D17" s="22">
        <v>120</v>
      </c>
      <c r="E17" s="5"/>
      <c r="F17" s="5">
        <f>E17+D17</f>
        <v>120</v>
      </c>
      <c r="G17" s="5"/>
      <c r="H17" s="5" t="str">
        <f>B16</f>
        <v>Tuningový koule</v>
      </c>
      <c r="I17" s="5"/>
      <c r="J17" s="5"/>
      <c r="K17" s="5">
        <f>J17+I17</f>
        <v>0</v>
      </c>
      <c r="L17" s="39"/>
    </row>
    <row r="18" spans="1:12" ht="16.2">
      <c r="A18" s="17"/>
      <c r="B18" s="22" t="s">
        <v>95</v>
      </c>
      <c r="C18" s="5" t="str">
        <f>B16</f>
        <v>Tuningový koule</v>
      </c>
      <c r="D18" s="22">
        <v>112</v>
      </c>
      <c r="E18" s="5"/>
      <c r="F18" s="5">
        <f>E18+D18</f>
        <v>112</v>
      </c>
      <c r="G18" s="5"/>
      <c r="H18" s="5" t="str">
        <f>B16</f>
        <v>Tuningový koule</v>
      </c>
      <c r="I18" s="5"/>
      <c r="J18" s="5"/>
      <c r="K18" s="5">
        <f>J18+I18</f>
        <v>0</v>
      </c>
      <c r="L18" s="39"/>
    </row>
    <row r="19" spans="1:12" ht="16.2">
      <c r="A19" s="18"/>
      <c r="B19" s="22" t="s">
        <v>87</v>
      </c>
      <c r="C19" s="5" t="str">
        <f>B16</f>
        <v>Tuningový koule</v>
      </c>
      <c r="D19" s="22">
        <v>76</v>
      </c>
      <c r="E19" s="5">
        <v>8</v>
      </c>
      <c r="F19" s="1">
        <f>E19+D19</f>
        <v>84</v>
      </c>
      <c r="G19" s="5"/>
      <c r="H19" s="1" t="str">
        <f>B16</f>
        <v>Tuningový koule</v>
      </c>
      <c r="I19" s="5"/>
      <c r="J19" s="5"/>
      <c r="K19" s="1">
        <f>J19+I19</f>
        <v>0</v>
      </c>
      <c r="L19" s="40"/>
    </row>
    <row r="20" spans="1:12" ht="16.2">
      <c r="A20" s="16">
        <v>5</v>
      </c>
      <c r="B20" s="26" t="s">
        <v>8</v>
      </c>
      <c r="C20" s="3"/>
      <c r="D20" s="3"/>
      <c r="E20" s="3"/>
      <c r="F20" s="3">
        <f>SUM(F21:F23)</f>
        <v>325</v>
      </c>
      <c r="G20" s="3"/>
      <c r="H20" s="3"/>
      <c r="I20" s="3"/>
      <c r="J20" s="3"/>
      <c r="K20" s="3">
        <f>SUM(K21:K23)</f>
        <v>0</v>
      </c>
      <c r="L20" s="38">
        <f>K20+F20</f>
        <v>325</v>
      </c>
    </row>
    <row r="21" spans="1:12" ht="16.2">
      <c r="A21" s="17"/>
      <c r="B21" s="22" t="s">
        <v>96</v>
      </c>
      <c r="C21" s="5" t="str">
        <f>B20</f>
        <v>Švihadla</v>
      </c>
      <c r="D21" s="22">
        <v>114</v>
      </c>
      <c r="E21" s="5"/>
      <c r="F21" s="5">
        <f>E21+D21</f>
        <v>114</v>
      </c>
      <c r="G21" s="5"/>
      <c r="H21" s="5" t="str">
        <f>B20</f>
        <v>Švihadla</v>
      </c>
      <c r="I21" s="5"/>
      <c r="J21" s="5"/>
      <c r="K21" s="5">
        <f>J21+I21</f>
        <v>0</v>
      </c>
      <c r="L21" s="39"/>
    </row>
    <row r="22" spans="1:12" ht="16.2">
      <c r="A22" s="17"/>
      <c r="B22" s="22" t="s">
        <v>97</v>
      </c>
      <c r="C22" s="5" t="str">
        <f>B20</f>
        <v>Švihadla</v>
      </c>
      <c r="D22" s="22">
        <v>130</v>
      </c>
      <c r="E22" s="5"/>
      <c r="F22" s="5">
        <f>E22+D22</f>
        <v>130</v>
      </c>
      <c r="G22" s="5"/>
      <c r="H22" s="5" t="str">
        <f>B20</f>
        <v>Švihadla</v>
      </c>
      <c r="I22" s="5"/>
      <c r="J22" s="5"/>
      <c r="K22" s="5">
        <f>J22+I22</f>
        <v>0</v>
      </c>
      <c r="L22" s="39"/>
    </row>
    <row r="23" spans="1:12" ht="16.2">
      <c r="A23" s="18"/>
      <c r="B23" s="1" t="s">
        <v>57</v>
      </c>
      <c r="C23" s="1" t="str">
        <f>B20</f>
        <v>Švihadla</v>
      </c>
      <c r="D23" s="1">
        <v>81</v>
      </c>
      <c r="E23" s="1"/>
      <c r="F23" s="1">
        <f>E23+D23</f>
        <v>81</v>
      </c>
      <c r="G23" s="1"/>
      <c r="H23" s="1" t="str">
        <f>B20</f>
        <v>Švihadla</v>
      </c>
      <c r="I23" s="1"/>
      <c r="J23" s="1"/>
      <c r="K23" s="1">
        <f>J23+I23</f>
        <v>0</v>
      </c>
      <c r="L23" s="40"/>
    </row>
    <row r="24" spans="1:12" ht="16.2">
      <c r="A24" s="16">
        <v>6</v>
      </c>
      <c r="B24" s="7" t="s">
        <v>1</v>
      </c>
      <c r="C24" s="5"/>
      <c r="D24" s="5"/>
      <c r="E24" s="5"/>
      <c r="F24" s="3">
        <f>SUM(F25:F27)</f>
        <v>279</v>
      </c>
      <c r="G24" s="5"/>
      <c r="H24" s="3"/>
      <c r="I24" s="5"/>
      <c r="J24" s="5"/>
      <c r="K24" s="3">
        <f>SUM(K25:K27)</f>
        <v>0</v>
      </c>
      <c r="L24" s="41">
        <f>K24+F24</f>
        <v>279</v>
      </c>
    </row>
    <row r="25" spans="1:12" ht="16.2">
      <c r="A25" s="17"/>
      <c r="B25" s="22" t="s">
        <v>36</v>
      </c>
      <c r="C25" s="5" t="str">
        <f>B24</f>
        <v>Ackermann team</v>
      </c>
      <c r="D25" s="22">
        <v>88</v>
      </c>
      <c r="E25" s="5"/>
      <c r="F25" s="5">
        <f>E25+D25</f>
        <v>88</v>
      </c>
      <c r="G25" s="5"/>
      <c r="H25" s="5" t="str">
        <f>B24</f>
        <v>Ackermann team</v>
      </c>
      <c r="I25" s="5"/>
      <c r="J25" s="5"/>
      <c r="K25" s="5">
        <f>J25+I25</f>
        <v>0</v>
      </c>
      <c r="L25" s="42"/>
    </row>
    <row r="26" spans="1:12" ht="16.2">
      <c r="A26" s="17"/>
      <c r="B26" s="22" t="s">
        <v>35</v>
      </c>
      <c r="C26" s="5" t="str">
        <f>B24</f>
        <v>Ackermann team</v>
      </c>
      <c r="D26" s="22">
        <v>96</v>
      </c>
      <c r="E26" s="5"/>
      <c r="F26" s="5">
        <f>E26+D26</f>
        <v>96</v>
      </c>
      <c r="G26" s="5"/>
      <c r="H26" s="5" t="str">
        <f>B24</f>
        <v>Ackermann team</v>
      </c>
      <c r="I26" s="5"/>
      <c r="J26" s="5"/>
      <c r="K26" s="5">
        <f>J26+I26</f>
        <v>0</v>
      </c>
      <c r="L26" s="42"/>
    </row>
    <row r="27" spans="1:12" ht="16.2">
      <c r="A27" s="18"/>
      <c r="B27" s="22" t="s">
        <v>98</v>
      </c>
      <c r="C27" s="5" t="str">
        <f>B24</f>
        <v>Ackermann team</v>
      </c>
      <c r="D27" s="22">
        <v>95</v>
      </c>
      <c r="E27" s="5"/>
      <c r="F27" s="1">
        <f>E27+D27</f>
        <v>95</v>
      </c>
      <c r="G27" s="5"/>
      <c r="H27" s="1" t="str">
        <f>B24</f>
        <v>Ackermann team</v>
      </c>
      <c r="I27" s="5"/>
      <c r="J27" s="5"/>
      <c r="K27" s="1">
        <f>J27+I27</f>
        <v>0</v>
      </c>
      <c r="L27" s="43"/>
    </row>
    <row r="28" spans="1:12" ht="16.2">
      <c r="A28" s="16">
        <v>7</v>
      </c>
      <c r="B28" s="2" t="s">
        <v>14</v>
      </c>
      <c r="C28" s="3"/>
      <c r="D28" s="3"/>
      <c r="E28" s="3"/>
      <c r="F28" s="3">
        <f>SUM(F29:F31)</f>
        <v>318</v>
      </c>
      <c r="G28" s="3"/>
      <c r="H28" s="3"/>
      <c r="I28" s="3"/>
      <c r="J28" s="3"/>
      <c r="K28" s="3">
        <f>SUM(K29:K31)</f>
        <v>0</v>
      </c>
      <c r="L28" s="41">
        <f>K28+F28</f>
        <v>318</v>
      </c>
    </row>
    <row r="29" spans="1:12" ht="16.2">
      <c r="A29" s="17"/>
      <c r="B29" s="4" t="s">
        <v>79</v>
      </c>
      <c r="C29" s="5" t="str">
        <f>B28</f>
        <v>Šestka</v>
      </c>
      <c r="D29" s="22">
        <v>52</v>
      </c>
      <c r="E29" s="5">
        <v>8</v>
      </c>
      <c r="F29" s="5">
        <f>E29+D29</f>
        <v>60</v>
      </c>
      <c r="G29" s="5"/>
      <c r="H29" s="5" t="str">
        <f>B28</f>
        <v>Šestka</v>
      </c>
      <c r="I29" s="5"/>
      <c r="J29" s="5"/>
      <c r="K29" s="5">
        <f>J29+I29</f>
        <v>0</v>
      </c>
      <c r="L29" s="42"/>
    </row>
    <row r="30" spans="1:12" ht="16.2">
      <c r="A30" s="17"/>
      <c r="B30" s="4" t="s">
        <v>80</v>
      </c>
      <c r="C30" s="5" t="str">
        <f>B28</f>
        <v>Šestka</v>
      </c>
      <c r="D30" s="22">
        <v>145</v>
      </c>
      <c r="E30" s="5"/>
      <c r="F30" s="5">
        <f>E30+D30</f>
        <v>145</v>
      </c>
      <c r="G30" s="5"/>
      <c r="H30" s="5" t="str">
        <f>B28</f>
        <v>Šestka</v>
      </c>
      <c r="I30" s="5"/>
      <c r="J30" s="5"/>
      <c r="K30" s="5">
        <f>J30+I30</f>
        <v>0</v>
      </c>
      <c r="L30" s="42"/>
    </row>
    <row r="31" spans="1:12" ht="16.2">
      <c r="A31" s="18"/>
      <c r="B31" s="5" t="s">
        <v>81</v>
      </c>
      <c r="C31" s="1" t="str">
        <f>B28</f>
        <v>Šestka</v>
      </c>
      <c r="D31" s="1">
        <v>113</v>
      </c>
      <c r="E31" s="1"/>
      <c r="F31" s="1">
        <f>E31+D31</f>
        <v>113</v>
      </c>
      <c r="G31" s="1"/>
      <c r="H31" s="1" t="str">
        <f>B28</f>
        <v>Šestka</v>
      </c>
      <c r="I31" s="1"/>
      <c r="J31" s="1"/>
      <c r="K31" s="1">
        <f>J31+I31</f>
        <v>0</v>
      </c>
      <c r="L31" s="43"/>
    </row>
    <row r="32" spans="1:12" ht="16.2">
      <c r="A32" s="17">
        <v>8</v>
      </c>
      <c r="B32" s="25" t="s">
        <v>11</v>
      </c>
      <c r="C32" s="5"/>
      <c r="D32" s="5"/>
      <c r="E32" s="5"/>
      <c r="F32" s="3">
        <f>SUM(F33:F35)</f>
        <v>350</v>
      </c>
      <c r="G32" s="5"/>
      <c r="H32" s="3"/>
      <c r="I32" s="5"/>
      <c r="J32" s="5"/>
      <c r="K32" s="3">
        <f>SUM(K33:K35)</f>
        <v>0</v>
      </c>
      <c r="L32" s="38">
        <f>K32+F32</f>
        <v>350</v>
      </c>
    </row>
    <row r="33" spans="1:12" ht="16.2">
      <c r="A33" s="17"/>
      <c r="B33" s="4" t="s">
        <v>70</v>
      </c>
      <c r="C33" s="5" t="str">
        <f>B32</f>
        <v>\"Pojď mi HOP\"</v>
      </c>
      <c r="D33" s="22">
        <v>129</v>
      </c>
      <c r="E33" s="5">
        <v>8</v>
      </c>
      <c r="F33" s="5">
        <f>E33+D33</f>
        <v>137</v>
      </c>
      <c r="G33" s="5"/>
      <c r="H33" s="5" t="str">
        <f>B32</f>
        <v>\"Pojď mi HOP\"</v>
      </c>
      <c r="I33" s="5"/>
      <c r="J33" s="5"/>
      <c r="K33" s="5">
        <f>J33+I33</f>
        <v>0</v>
      </c>
      <c r="L33" s="39"/>
    </row>
    <row r="34" spans="1:12" ht="16.2">
      <c r="A34" s="17"/>
      <c r="B34" s="4" t="s">
        <v>71</v>
      </c>
      <c r="C34" s="5" t="str">
        <f>B32</f>
        <v>\"Pojď mi HOP\"</v>
      </c>
      <c r="D34" s="22">
        <v>110</v>
      </c>
      <c r="E34" s="5">
        <v>8</v>
      </c>
      <c r="F34" s="5">
        <f>E34+D34</f>
        <v>118</v>
      </c>
      <c r="G34" s="5"/>
      <c r="H34" s="5" t="str">
        <f>B32</f>
        <v>\"Pojď mi HOP\"</v>
      </c>
      <c r="I34" s="5"/>
      <c r="J34" s="5"/>
      <c r="K34" s="5">
        <f>J34+I34</f>
        <v>0</v>
      </c>
      <c r="L34" s="39"/>
    </row>
    <row r="35" spans="1:12" ht="16.2">
      <c r="A35" s="18"/>
      <c r="B35" s="6" t="s">
        <v>72</v>
      </c>
      <c r="C35" s="5" t="str">
        <f>B32</f>
        <v>\"Pojď mi HOP\"</v>
      </c>
      <c r="D35" s="22">
        <v>87</v>
      </c>
      <c r="E35" s="5">
        <v>8</v>
      </c>
      <c r="F35" s="1">
        <f>E35+D35</f>
        <v>95</v>
      </c>
      <c r="G35" s="5"/>
      <c r="H35" s="1" t="str">
        <f>B32</f>
        <v>\"Pojď mi HOP\"</v>
      </c>
      <c r="I35" s="5"/>
      <c r="J35" s="5"/>
      <c r="K35" s="1">
        <f>J35+I35</f>
        <v>0</v>
      </c>
      <c r="L35" s="40"/>
    </row>
    <row r="36" spans="1:12" ht="16.2">
      <c r="A36" s="16">
        <v>9</v>
      </c>
      <c r="B36" s="2" t="s">
        <v>12</v>
      </c>
      <c r="C36" s="3"/>
      <c r="D36" s="3"/>
      <c r="E36" s="3"/>
      <c r="F36" s="3">
        <f>SUM(F37:F39)</f>
        <v>300</v>
      </c>
      <c r="G36" s="3"/>
      <c r="H36" s="3"/>
      <c r="I36" s="3"/>
      <c r="J36" s="3"/>
      <c r="K36" s="3">
        <f>SUM(K37:K39)</f>
        <v>0</v>
      </c>
      <c r="L36" s="41">
        <f>K36+F36</f>
        <v>300</v>
      </c>
    </row>
    <row r="37" spans="1:12" ht="16.2">
      <c r="A37" s="17"/>
      <c r="B37" s="4" t="s">
        <v>67</v>
      </c>
      <c r="C37" s="5" t="str">
        <f>B36</f>
        <v>JASTABOYS</v>
      </c>
      <c r="D37" s="22">
        <v>114</v>
      </c>
      <c r="E37" s="5"/>
      <c r="F37" s="5">
        <f>E37+D37</f>
        <v>114</v>
      </c>
      <c r="G37" s="5"/>
      <c r="H37" s="5" t="str">
        <f>B36</f>
        <v>JASTABOYS</v>
      </c>
      <c r="I37" s="5"/>
      <c r="J37" s="5"/>
      <c r="K37" s="5">
        <f>J37+I37</f>
        <v>0</v>
      </c>
      <c r="L37" s="42"/>
    </row>
    <row r="38" spans="1:12" ht="16.2">
      <c r="A38" s="17"/>
      <c r="B38" s="4" t="s">
        <v>68</v>
      </c>
      <c r="C38" s="5" t="str">
        <f>B36</f>
        <v>JASTABOYS</v>
      </c>
      <c r="D38" s="22">
        <v>115</v>
      </c>
      <c r="E38" s="5"/>
      <c r="F38" s="5">
        <f>E38+D38</f>
        <v>115</v>
      </c>
      <c r="G38" s="5"/>
      <c r="H38" s="5" t="str">
        <f>B36</f>
        <v>JASTABOYS</v>
      </c>
      <c r="I38" s="5"/>
      <c r="J38" s="5"/>
      <c r="K38" s="5">
        <f>J38+I38</f>
        <v>0</v>
      </c>
      <c r="L38" s="42"/>
    </row>
    <row r="39" spans="1:12" ht="16.2">
      <c r="A39" s="18"/>
      <c r="B39" s="6" t="s">
        <v>69</v>
      </c>
      <c r="C39" s="1" t="str">
        <f>B36</f>
        <v>JASTABOYS</v>
      </c>
      <c r="D39" s="1">
        <v>63</v>
      </c>
      <c r="E39" s="1">
        <v>8</v>
      </c>
      <c r="F39" s="1">
        <f>E39+D39</f>
        <v>71</v>
      </c>
      <c r="G39" s="1"/>
      <c r="H39" s="1" t="str">
        <f>B36</f>
        <v>JASTABOYS</v>
      </c>
      <c r="I39" s="1"/>
      <c r="J39" s="1"/>
      <c r="K39" s="1">
        <f>J39+I39</f>
        <v>0</v>
      </c>
      <c r="L39" s="43"/>
    </row>
    <row r="40" spans="1:12" ht="16.2">
      <c r="A40" s="17">
        <v>10</v>
      </c>
      <c r="B40" s="26" t="s">
        <v>5</v>
      </c>
      <c r="C40" s="5"/>
      <c r="D40" s="5"/>
      <c r="E40" s="5"/>
      <c r="F40" s="3">
        <f>SUM(F41:F43)</f>
        <v>358</v>
      </c>
      <c r="G40" s="5"/>
      <c r="H40" s="3"/>
      <c r="I40" s="5"/>
      <c r="J40" s="5"/>
      <c r="K40" s="3">
        <f>SUM(K41:K43)</f>
        <v>0</v>
      </c>
      <c r="L40" s="38">
        <f>K40+F40</f>
        <v>358</v>
      </c>
    </row>
    <row r="41" spans="1:12" ht="16.2">
      <c r="A41" s="17"/>
      <c r="B41" s="4" t="s">
        <v>48</v>
      </c>
      <c r="C41" s="5" t="str">
        <f>B40</f>
        <v>Methyl Free</v>
      </c>
      <c r="D41" s="22">
        <v>145</v>
      </c>
      <c r="E41" s="5"/>
      <c r="F41" s="5">
        <f>E41+D41</f>
        <v>145</v>
      </c>
      <c r="G41" s="5"/>
      <c r="H41" s="5" t="str">
        <f>B40</f>
        <v>Methyl Free</v>
      </c>
      <c r="I41" s="5"/>
      <c r="J41" s="5"/>
      <c r="K41" s="5">
        <f>J41+I41</f>
        <v>0</v>
      </c>
      <c r="L41" s="39"/>
    </row>
    <row r="42" spans="1:12" ht="16.2">
      <c r="A42" s="17"/>
      <c r="B42" s="22" t="s">
        <v>90</v>
      </c>
      <c r="C42" s="5" t="str">
        <f>B40</f>
        <v>Methyl Free</v>
      </c>
      <c r="D42" s="22">
        <v>105</v>
      </c>
      <c r="E42" s="5"/>
      <c r="F42" s="5">
        <f>E42+D42</f>
        <v>105</v>
      </c>
      <c r="G42" s="5"/>
      <c r="H42" s="5" t="str">
        <f>B40</f>
        <v>Methyl Free</v>
      </c>
      <c r="I42" s="5"/>
      <c r="J42" s="5"/>
      <c r="K42" s="5">
        <f>J42+I42</f>
        <v>0</v>
      </c>
      <c r="L42" s="39"/>
    </row>
    <row r="43" spans="1:12" ht="16.2">
      <c r="A43" s="18"/>
      <c r="B43" s="6" t="s">
        <v>46</v>
      </c>
      <c r="C43" s="5" t="str">
        <f>B40</f>
        <v>Methyl Free</v>
      </c>
      <c r="D43" s="22">
        <v>108</v>
      </c>
      <c r="E43" s="5"/>
      <c r="F43" s="1">
        <f>E43+D43</f>
        <v>108</v>
      </c>
      <c r="G43" s="5"/>
      <c r="H43" s="1" t="str">
        <f>B40</f>
        <v>Methyl Free</v>
      </c>
      <c r="I43" s="5"/>
      <c r="J43" s="5"/>
      <c r="K43" s="1">
        <f>J43+I43</f>
        <v>0</v>
      </c>
      <c r="L43" s="40"/>
    </row>
    <row r="44" spans="1:12" ht="16.2">
      <c r="A44" s="16">
        <v>11</v>
      </c>
      <c r="B44" s="7" t="s">
        <v>9</v>
      </c>
      <c r="C44" s="3"/>
      <c r="D44" s="3"/>
      <c r="E44" s="3"/>
      <c r="F44" s="3">
        <f>SUM(F45:F47)</f>
        <v>336</v>
      </c>
      <c r="G44" s="3"/>
      <c r="H44" s="3"/>
      <c r="I44" s="3"/>
      <c r="J44" s="3"/>
      <c r="K44" s="3">
        <f>SUM(K45:K47)</f>
        <v>0</v>
      </c>
      <c r="L44" s="41">
        <f>K44+F44</f>
        <v>336</v>
      </c>
    </row>
    <row r="45" spans="1:12" ht="16.2">
      <c r="A45" s="17"/>
      <c r="B45" s="4" t="s">
        <v>60</v>
      </c>
      <c r="C45" s="5" t="str">
        <f>B44</f>
        <v>Zase Velký kulový</v>
      </c>
      <c r="D45" s="5">
        <v>121</v>
      </c>
      <c r="E45" s="5">
        <v>8</v>
      </c>
      <c r="F45" s="5">
        <f>E45+D45</f>
        <v>129</v>
      </c>
      <c r="G45" s="5"/>
      <c r="H45" s="5" t="str">
        <f>B44</f>
        <v>Zase Velký kulový</v>
      </c>
      <c r="I45" s="5"/>
      <c r="J45" s="5"/>
      <c r="K45" s="5">
        <f>J45+I45</f>
        <v>0</v>
      </c>
      <c r="L45" s="42"/>
    </row>
    <row r="46" spans="1:12" ht="16.2">
      <c r="A46" s="17"/>
      <c r="B46" s="4" t="s">
        <v>59</v>
      </c>
      <c r="C46" s="5" t="str">
        <f>B44</f>
        <v>Zase Velký kulový</v>
      </c>
      <c r="D46" s="5">
        <v>100</v>
      </c>
      <c r="E46" s="5"/>
      <c r="F46" s="5">
        <f>E46+D46</f>
        <v>100</v>
      </c>
      <c r="G46" s="5"/>
      <c r="H46" s="5" t="str">
        <f>B44</f>
        <v>Zase Velký kulový</v>
      </c>
      <c r="I46" s="5"/>
      <c r="J46" s="5"/>
      <c r="K46" s="5">
        <f>J46+I46</f>
        <v>0</v>
      </c>
      <c r="L46" s="42"/>
    </row>
    <row r="47" spans="1:12" ht="16.2">
      <c r="A47" s="18"/>
      <c r="B47" s="22" t="s">
        <v>91</v>
      </c>
      <c r="C47" s="1" t="str">
        <f>B44</f>
        <v>Zase Velký kulový</v>
      </c>
      <c r="D47" s="1">
        <v>99</v>
      </c>
      <c r="E47" s="1">
        <v>8</v>
      </c>
      <c r="F47" s="1">
        <f>E47+D47</f>
        <v>107</v>
      </c>
      <c r="G47" s="1"/>
      <c r="H47" s="1" t="str">
        <f>B44</f>
        <v>Zase Velký kulový</v>
      </c>
      <c r="I47" s="1"/>
      <c r="J47" s="1"/>
      <c r="K47" s="1">
        <f>J47+I47</f>
        <v>0</v>
      </c>
      <c r="L47" s="43"/>
    </row>
    <row r="48" spans="1:12" ht="16.2">
      <c r="A48" s="16">
        <v>12</v>
      </c>
      <c r="B48" s="26" t="s">
        <v>30</v>
      </c>
      <c r="C48" s="3"/>
      <c r="D48" s="3"/>
      <c r="E48" s="3"/>
      <c r="F48" s="3">
        <f>SUM(F49:F51)</f>
        <v>367</v>
      </c>
      <c r="G48" s="3"/>
      <c r="H48" s="3"/>
      <c r="I48" s="3"/>
      <c r="J48" s="3"/>
      <c r="K48" s="3">
        <f>SUM(K49:K51)</f>
        <v>0</v>
      </c>
      <c r="L48" s="38">
        <f>K48+F48</f>
        <v>367</v>
      </c>
    </row>
    <row r="49" spans="1:12" ht="16.2">
      <c r="A49" s="12"/>
      <c r="B49" s="4" t="s">
        <v>73</v>
      </c>
      <c r="C49" s="5" t="str">
        <f>B48</f>
        <v>Centrální SUZ</v>
      </c>
      <c r="D49" s="22">
        <v>121</v>
      </c>
      <c r="E49" s="5"/>
      <c r="F49" s="5">
        <f>E49+D49</f>
        <v>121</v>
      </c>
      <c r="G49" s="5"/>
      <c r="H49" s="5" t="str">
        <f>B48</f>
        <v>Centrální SUZ</v>
      </c>
      <c r="I49" s="5"/>
      <c r="J49" s="5"/>
      <c r="K49" s="5">
        <f>J49+I49</f>
        <v>0</v>
      </c>
      <c r="L49" s="39"/>
    </row>
    <row r="50" spans="1:12" ht="16.2">
      <c r="A50" s="12"/>
      <c r="B50" s="4" t="s">
        <v>74</v>
      </c>
      <c r="C50" s="5" t="str">
        <f>B48</f>
        <v>Centrální SUZ</v>
      </c>
      <c r="D50" s="22">
        <v>115</v>
      </c>
      <c r="E50" s="5"/>
      <c r="F50" s="5">
        <f>E50+D50</f>
        <v>115</v>
      </c>
      <c r="G50" s="5"/>
      <c r="H50" s="5" t="str">
        <f>B48</f>
        <v>Centrální SUZ</v>
      </c>
      <c r="I50" s="5"/>
      <c r="J50" s="5"/>
      <c r="K50" s="5">
        <f>J50+I50</f>
        <v>0</v>
      </c>
      <c r="L50" s="39"/>
    </row>
    <row r="51" spans="1:12" ht="16.2">
      <c r="A51" s="8"/>
      <c r="B51" s="6" t="s">
        <v>75</v>
      </c>
      <c r="C51" s="1" t="str">
        <f>B48</f>
        <v>Centrální SUZ</v>
      </c>
      <c r="D51" s="1">
        <v>131</v>
      </c>
      <c r="E51" s="1"/>
      <c r="F51" s="1">
        <f>E51+D51</f>
        <v>131</v>
      </c>
      <c r="G51" s="1"/>
      <c r="H51" s="1" t="str">
        <f>B48</f>
        <v>Centrální SUZ</v>
      </c>
      <c r="I51" s="1"/>
      <c r="J51" s="1"/>
      <c r="K51" s="1">
        <f>J51+I51</f>
        <v>0</v>
      </c>
      <c r="L51" s="40"/>
    </row>
  </sheetData>
  <mergeCells count="14">
    <mergeCell ref="L44:L47"/>
    <mergeCell ref="L48:L51"/>
    <mergeCell ref="L20:L23"/>
    <mergeCell ref="L24:L27"/>
    <mergeCell ref="L28:L31"/>
    <mergeCell ref="L32:L35"/>
    <mergeCell ref="L36:L39"/>
    <mergeCell ref="L40:L43"/>
    <mergeCell ref="L16:L19"/>
    <mergeCell ref="D2:F2"/>
    <mergeCell ref="I2:K2"/>
    <mergeCell ref="L4:L7"/>
    <mergeCell ref="L8:L11"/>
    <mergeCell ref="L12:L15"/>
  </mergeCells>
  <phoneticPr fontId="4" type="noConversion"/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="70" zoomScaleNormal="145" zoomScalePageLayoutView="145" workbookViewId="0">
      <selection activeCell="G26" sqref="G26"/>
    </sheetView>
  </sheetViews>
  <sheetFormatPr defaultColWidth="11.19921875" defaultRowHeight="15.6"/>
  <cols>
    <col min="2" max="2" width="17.69921875" bestFit="1" customWidth="1"/>
    <col min="3" max="3" width="14.5" bestFit="1" customWidth="1"/>
    <col min="7" max="7" width="17.69921875" bestFit="1" customWidth="1"/>
    <col min="8" max="8" width="14.5" bestFit="1" customWidth="1"/>
  </cols>
  <sheetData>
    <row r="1" spans="1:13">
      <c r="A1" s="10"/>
      <c r="B1" s="3" t="s">
        <v>27</v>
      </c>
      <c r="C1" s="3"/>
      <c r="D1" s="35" t="s">
        <v>20</v>
      </c>
      <c r="E1" s="36"/>
      <c r="F1" s="37"/>
      <c r="G1" s="19"/>
      <c r="H1" s="19"/>
      <c r="I1" s="36" t="s">
        <v>21</v>
      </c>
      <c r="J1" s="36"/>
      <c r="K1" s="36"/>
      <c r="L1" s="14"/>
    </row>
    <row r="2" spans="1:13">
      <c r="A2" s="12"/>
      <c r="B2" s="1" t="s">
        <v>28</v>
      </c>
      <c r="C2" s="5" t="s">
        <v>22</v>
      </c>
      <c r="D2" s="8" t="s">
        <v>19</v>
      </c>
      <c r="E2" s="1" t="s">
        <v>18</v>
      </c>
      <c r="F2" s="9" t="s">
        <v>17</v>
      </c>
      <c r="G2" s="1" t="s">
        <v>23</v>
      </c>
      <c r="H2" s="1" t="s">
        <v>26</v>
      </c>
      <c r="I2" s="1" t="s">
        <v>19</v>
      </c>
      <c r="J2" s="1" t="s">
        <v>18</v>
      </c>
      <c r="K2" s="1" t="s">
        <v>17</v>
      </c>
      <c r="L2" s="15" t="s">
        <v>17</v>
      </c>
      <c r="M2" s="31" t="s">
        <v>108</v>
      </c>
    </row>
    <row r="3" spans="1:13" ht="16.2">
      <c r="A3" s="16">
        <v>1</v>
      </c>
      <c r="B3" s="7" t="s">
        <v>30</v>
      </c>
      <c r="C3" s="3"/>
      <c r="D3" s="3"/>
      <c r="E3" s="3"/>
      <c r="F3" s="3">
        <f>SUM(F4:F6)</f>
        <v>417</v>
      </c>
      <c r="G3" s="3"/>
      <c r="H3" s="3"/>
      <c r="I3" s="3"/>
      <c r="J3" s="3"/>
      <c r="K3" s="3">
        <f>SUM(K4:K6)</f>
        <v>337</v>
      </c>
      <c r="L3" s="44">
        <f>K3+F3</f>
        <v>754</v>
      </c>
      <c r="M3" s="44" t="s">
        <v>105</v>
      </c>
    </row>
    <row r="4" spans="1:13" ht="16.2">
      <c r="A4" s="17"/>
      <c r="B4" s="4" t="s">
        <v>73</v>
      </c>
      <c r="C4" s="5" t="str">
        <f>B3</f>
        <v>Centrální SUZ</v>
      </c>
      <c r="D4" s="5">
        <v>125</v>
      </c>
      <c r="E4" s="5"/>
      <c r="F4" s="5">
        <f>E4+D4</f>
        <v>125</v>
      </c>
      <c r="G4" s="4" t="s">
        <v>73</v>
      </c>
      <c r="H4" s="5" t="str">
        <f>B3</f>
        <v>Centrální SUZ</v>
      </c>
      <c r="I4" s="5">
        <v>112</v>
      </c>
      <c r="J4" s="5"/>
      <c r="K4" s="5">
        <f>J4+I4</f>
        <v>112</v>
      </c>
      <c r="L4" s="45"/>
      <c r="M4" s="45"/>
    </row>
    <row r="5" spans="1:13" ht="16.2">
      <c r="A5" s="17"/>
      <c r="B5" s="4" t="s">
        <v>74</v>
      </c>
      <c r="C5" s="5" t="str">
        <f>B3</f>
        <v>Centrální SUZ</v>
      </c>
      <c r="D5" s="5">
        <v>117</v>
      </c>
      <c r="E5" s="5"/>
      <c r="F5" s="5">
        <f>E5+D5</f>
        <v>117</v>
      </c>
      <c r="G5" s="4" t="s">
        <v>74</v>
      </c>
      <c r="H5" s="5" t="str">
        <f>B3</f>
        <v>Centrální SUZ</v>
      </c>
      <c r="I5" s="5">
        <v>81</v>
      </c>
      <c r="J5" s="5"/>
      <c r="K5" s="5">
        <f>J5+I5</f>
        <v>81</v>
      </c>
      <c r="L5" s="45"/>
      <c r="M5" s="45"/>
    </row>
    <row r="6" spans="1:13" ht="16.2">
      <c r="A6" s="18"/>
      <c r="B6" s="6" t="s">
        <v>75</v>
      </c>
      <c r="C6" s="1" t="str">
        <f>B3</f>
        <v>Centrální SUZ</v>
      </c>
      <c r="D6" s="1">
        <v>175</v>
      </c>
      <c r="E6" s="1"/>
      <c r="F6" s="1">
        <f>E6+D6</f>
        <v>175</v>
      </c>
      <c r="G6" s="6" t="s">
        <v>75</v>
      </c>
      <c r="H6" s="1" t="str">
        <f>B3</f>
        <v>Centrální SUZ</v>
      </c>
      <c r="I6" s="1">
        <v>144</v>
      </c>
      <c r="J6" s="1"/>
      <c r="K6" s="1">
        <f>J6+I6</f>
        <v>144</v>
      </c>
      <c r="L6" s="46"/>
      <c r="M6" s="46"/>
    </row>
    <row r="7" spans="1:13" ht="16.2">
      <c r="A7" s="16">
        <v>2</v>
      </c>
      <c r="B7" s="2" t="s">
        <v>10</v>
      </c>
      <c r="C7" s="5"/>
      <c r="D7" s="5"/>
      <c r="E7" s="5"/>
      <c r="F7" s="3">
        <f>SUM(F8:F10)</f>
        <v>425</v>
      </c>
      <c r="G7" s="5"/>
      <c r="H7" s="3"/>
      <c r="I7" s="5"/>
      <c r="J7" s="5"/>
      <c r="K7" s="3">
        <f>SUM(K8:K10)</f>
        <v>508</v>
      </c>
      <c r="L7" s="44">
        <f>K7+F7</f>
        <v>933</v>
      </c>
      <c r="M7" s="47" t="s">
        <v>102</v>
      </c>
    </row>
    <row r="8" spans="1:13" ht="16.2">
      <c r="A8" s="17"/>
      <c r="B8" s="22" t="s">
        <v>64</v>
      </c>
      <c r="C8" s="5" t="str">
        <f>B7</f>
        <v>Ptáci Jarabáci</v>
      </c>
      <c r="D8" s="22">
        <v>141</v>
      </c>
      <c r="E8" s="5"/>
      <c r="F8" s="5">
        <f>E8+D8</f>
        <v>141</v>
      </c>
      <c r="G8" s="22" t="s">
        <v>64</v>
      </c>
      <c r="H8" s="5" t="str">
        <f>B7</f>
        <v>Ptáci Jarabáci</v>
      </c>
      <c r="I8" s="22">
        <v>149</v>
      </c>
      <c r="J8" s="5"/>
      <c r="K8" s="5">
        <f>J8+I8</f>
        <v>149</v>
      </c>
      <c r="L8" s="45"/>
      <c r="M8" s="48"/>
    </row>
    <row r="9" spans="1:13" ht="16.2">
      <c r="A9" s="17"/>
      <c r="B9" s="22" t="s">
        <v>65</v>
      </c>
      <c r="C9" s="5" t="str">
        <f>B7</f>
        <v>Ptáci Jarabáci</v>
      </c>
      <c r="D9" s="22">
        <v>131</v>
      </c>
      <c r="E9" s="5"/>
      <c r="F9" s="5">
        <f>E9+D9</f>
        <v>131</v>
      </c>
      <c r="G9" s="22" t="s">
        <v>65</v>
      </c>
      <c r="H9" s="5" t="str">
        <f>B7</f>
        <v>Ptáci Jarabáci</v>
      </c>
      <c r="I9" s="22">
        <v>190</v>
      </c>
      <c r="J9" s="5"/>
      <c r="K9" s="5">
        <f>J9+I9</f>
        <v>190</v>
      </c>
      <c r="L9" s="45"/>
      <c r="M9" s="48"/>
    </row>
    <row r="10" spans="1:13" ht="16.2">
      <c r="A10" s="18"/>
      <c r="B10" s="23" t="s">
        <v>66</v>
      </c>
      <c r="C10" s="5" t="str">
        <f>B7</f>
        <v>Ptáci Jarabáci</v>
      </c>
      <c r="D10" s="22">
        <v>145</v>
      </c>
      <c r="E10" s="5">
        <v>8</v>
      </c>
      <c r="F10" s="1">
        <f>E10+D10</f>
        <v>153</v>
      </c>
      <c r="G10" s="22" t="s">
        <v>66</v>
      </c>
      <c r="H10" s="1" t="str">
        <f>B7</f>
        <v>Ptáci Jarabáci</v>
      </c>
      <c r="I10" s="22">
        <v>161</v>
      </c>
      <c r="J10" s="5">
        <v>8</v>
      </c>
      <c r="K10" s="1">
        <f>J10+I10</f>
        <v>169</v>
      </c>
      <c r="L10" s="46"/>
      <c r="M10" s="49"/>
    </row>
    <row r="11" spans="1:13" ht="16.2">
      <c r="A11" s="16">
        <v>3</v>
      </c>
      <c r="B11" s="7" t="s">
        <v>5</v>
      </c>
      <c r="C11" s="3"/>
      <c r="D11" s="3"/>
      <c r="E11" s="3"/>
      <c r="F11" s="3">
        <f>SUM(F12:F14)</f>
        <v>314</v>
      </c>
      <c r="G11" s="3"/>
      <c r="H11" s="3"/>
      <c r="I11" s="3"/>
      <c r="J11" s="3"/>
      <c r="K11" s="3">
        <f>SUM(K12:K14)</f>
        <v>363</v>
      </c>
      <c r="L11" s="44">
        <f>K11+F11</f>
        <v>677</v>
      </c>
      <c r="M11" s="44" t="s">
        <v>106</v>
      </c>
    </row>
    <row r="12" spans="1:13" ht="16.2">
      <c r="A12" s="17"/>
      <c r="B12" s="22" t="s">
        <v>99</v>
      </c>
      <c r="C12" s="5" t="str">
        <f>B11</f>
        <v>Methyl Free</v>
      </c>
      <c r="D12" s="5">
        <v>83</v>
      </c>
      <c r="E12" s="5"/>
      <c r="F12" s="5">
        <f>E12+D12</f>
        <v>83</v>
      </c>
      <c r="G12" s="22" t="s">
        <v>47</v>
      </c>
      <c r="H12" s="5" t="str">
        <f>B11</f>
        <v>Methyl Free</v>
      </c>
      <c r="I12" s="22">
        <v>103</v>
      </c>
      <c r="J12" s="5"/>
      <c r="K12" s="5">
        <f>J12+I12</f>
        <v>103</v>
      </c>
      <c r="L12" s="45"/>
      <c r="M12" s="45"/>
    </row>
    <row r="13" spans="1:13" ht="16.2">
      <c r="A13" s="17"/>
      <c r="B13" s="22" t="s">
        <v>46</v>
      </c>
      <c r="C13" s="5" t="str">
        <f>B11</f>
        <v>Methyl Free</v>
      </c>
      <c r="D13" s="5">
        <v>98</v>
      </c>
      <c r="E13" s="5"/>
      <c r="F13" s="5">
        <f>E13+D13</f>
        <v>98</v>
      </c>
      <c r="G13" s="22" t="s">
        <v>46</v>
      </c>
      <c r="H13" s="5" t="str">
        <f>B11</f>
        <v>Methyl Free</v>
      </c>
      <c r="I13" s="22">
        <v>126</v>
      </c>
      <c r="J13" s="5"/>
      <c r="K13" s="5">
        <f>J13+I13</f>
        <v>126</v>
      </c>
      <c r="L13" s="45"/>
      <c r="M13" s="45"/>
    </row>
    <row r="14" spans="1:13" ht="16.2">
      <c r="A14" s="18"/>
      <c r="B14" s="1" t="s">
        <v>48</v>
      </c>
      <c r="C14" s="1" t="str">
        <f>B11</f>
        <v>Methyl Free</v>
      </c>
      <c r="D14" s="1">
        <v>133</v>
      </c>
      <c r="E14" s="1"/>
      <c r="F14" s="1">
        <f>E14+D14</f>
        <v>133</v>
      </c>
      <c r="G14" s="1" t="s">
        <v>48</v>
      </c>
      <c r="H14" s="1" t="str">
        <f>B11</f>
        <v>Methyl Free</v>
      </c>
      <c r="I14" s="1">
        <v>134</v>
      </c>
      <c r="J14" s="1"/>
      <c r="K14" s="1">
        <f>J14+I14</f>
        <v>134</v>
      </c>
      <c r="L14" s="46"/>
      <c r="M14" s="46"/>
    </row>
    <row r="15" spans="1:13" ht="16.2">
      <c r="A15" s="16">
        <v>4</v>
      </c>
      <c r="B15" s="7" t="s">
        <v>3</v>
      </c>
      <c r="C15" s="5"/>
      <c r="D15" s="5"/>
      <c r="E15" s="5"/>
      <c r="F15" s="3">
        <f>SUM(F16:F18)</f>
        <v>367</v>
      </c>
      <c r="G15" s="5"/>
      <c r="H15" s="3"/>
      <c r="I15" s="5"/>
      <c r="J15" s="5"/>
      <c r="K15" s="3">
        <f>SUM(K16:K18)</f>
        <v>426</v>
      </c>
      <c r="L15" s="44">
        <f>K15+F15</f>
        <v>793</v>
      </c>
      <c r="M15" s="47" t="s">
        <v>103</v>
      </c>
    </row>
    <row r="16" spans="1:13" ht="16.2">
      <c r="A16" s="17"/>
      <c r="B16" s="22" t="s">
        <v>40</v>
      </c>
      <c r="C16" s="5" t="str">
        <f>B15</f>
        <v>Tuningový koule</v>
      </c>
      <c r="D16" s="22">
        <v>111</v>
      </c>
      <c r="E16" s="5"/>
      <c r="F16" s="5">
        <f>E16+D16</f>
        <v>111</v>
      </c>
      <c r="G16" s="22" t="s">
        <v>40</v>
      </c>
      <c r="H16" s="5" t="str">
        <f>B15</f>
        <v>Tuningový koule</v>
      </c>
      <c r="I16" s="22">
        <v>121</v>
      </c>
      <c r="J16" s="5"/>
      <c r="K16" s="5">
        <f>J16+I16</f>
        <v>121</v>
      </c>
      <c r="L16" s="45"/>
      <c r="M16" s="48"/>
    </row>
    <row r="17" spans="1:13" ht="16.2">
      <c r="A17" s="17"/>
      <c r="B17" s="22" t="s">
        <v>41</v>
      </c>
      <c r="C17" s="5" t="str">
        <f>B15</f>
        <v>Tuningový koule</v>
      </c>
      <c r="D17" s="22">
        <v>138</v>
      </c>
      <c r="E17" s="5"/>
      <c r="F17" s="5">
        <f>E17+D17</f>
        <v>138</v>
      </c>
      <c r="G17" s="22" t="s">
        <v>41</v>
      </c>
      <c r="H17" s="5" t="str">
        <f>B15</f>
        <v>Tuningový koule</v>
      </c>
      <c r="I17" s="22">
        <v>215</v>
      </c>
      <c r="J17" s="5"/>
      <c r="K17" s="5">
        <f>J17+I17</f>
        <v>215</v>
      </c>
      <c r="L17" s="45"/>
      <c r="M17" s="48"/>
    </row>
    <row r="18" spans="1:13" ht="16.2">
      <c r="A18" s="18"/>
      <c r="B18" s="23" t="s">
        <v>87</v>
      </c>
      <c r="C18" s="5" t="str">
        <f>B15</f>
        <v>Tuningový koule</v>
      </c>
      <c r="D18" s="22">
        <v>110</v>
      </c>
      <c r="E18" s="5">
        <v>8</v>
      </c>
      <c r="F18" s="1">
        <f>E18+D18</f>
        <v>118</v>
      </c>
      <c r="G18" s="22" t="s">
        <v>87</v>
      </c>
      <c r="H18" s="1" t="str">
        <f>B15</f>
        <v>Tuningový koule</v>
      </c>
      <c r="I18" s="22">
        <v>82</v>
      </c>
      <c r="J18" s="5">
        <v>8</v>
      </c>
      <c r="K18" s="1">
        <f>J18+I18</f>
        <v>90</v>
      </c>
      <c r="L18" s="46"/>
      <c r="M18" s="49"/>
    </row>
    <row r="19" spans="1:13" ht="16.2">
      <c r="A19" s="16">
        <v>5</v>
      </c>
      <c r="B19" s="7" t="s">
        <v>11</v>
      </c>
      <c r="C19" s="3"/>
      <c r="D19" s="3"/>
      <c r="E19" s="3"/>
      <c r="F19" s="3">
        <f>SUM(F20:F22)</f>
        <v>326</v>
      </c>
      <c r="G19" s="3"/>
      <c r="H19" s="3"/>
      <c r="I19" s="3"/>
      <c r="J19" s="3"/>
      <c r="K19" s="3">
        <f>SUM(K20:K22)</f>
        <v>298</v>
      </c>
      <c r="L19" s="44">
        <f>K19+F19</f>
        <v>624</v>
      </c>
      <c r="M19" s="44" t="s">
        <v>107</v>
      </c>
    </row>
    <row r="20" spans="1:13" ht="16.2">
      <c r="A20" s="17"/>
      <c r="B20" s="4" t="s">
        <v>70</v>
      </c>
      <c r="C20" s="5" t="str">
        <f>B19</f>
        <v>\"Pojď mi HOP\"</v>
      </c>
      <c r="D20" s="5">
        <v>116</v>
      </c>
      <c r="E20" s="5">
        <v>8</v>
      </c>
      <c r="F20" s="5">
        <f>E20+D20</f>
        <v>124</v>
      </c>
      <c r="G20" s="4" t="s">
        <v>70</v>
      </c>
      <c r="H20" s="5" t="str">
        <f>B19</f>
        <v>\"Pojď mi HOP\"</v>
      </c>
      <c r="I20" s="5">
        <v>106</v>
      </c>
      <c r="J20" s="5">
        <v>8</v>
      </c>
      <c r="K20" s="5">
        <f>J20+I20</f>
        <v>114</v>
      </c>
      <c r="L20" s="45"/>
      <c r="M20" s="45"/>
    </row>
    <row r="21" spans="1:13" ht="16.2">
      <c r="A21" s="17"/>
      <c r="B21" s="4" t="s">
        <v>71</v>
      </c>
      <c r="C21" s="5" t="str">
        <f>B19</f>
        <v>\"Pojď mi HOP\"</v>
      </c>
      <c r="D21" s="5">
        <v>117</v>
      </c>
      <c r="E21" s="5">
        <v>8</v>
      </c>
      <c r="F21" s="5">
        <f>E21+D21</f>
        <v>125</v>
      </c>
      <c r="G21" s="4" t="s">
        <v>71</v>
      </c>
      <c r="H21" s="5" t="str">
        <f>B19</f>
        <v>\"Pojď mi HOP\"</v>
      </c>
      <c r="I21" s="5">
        <v>76</v>
      </c>
      <c r="J21" s="5">
        <v>8</v>
      </c>
      <c r="K21" s="5">
        <f>J21+I21</f>
        <v>84</v>
      </c>
      <c r="L21" s="45"/>
      <c r="M21" s="45"/>
    </row>
    <row r="22" spans="1:13" ht="16.2">
      <c r="A22" s="18"/>
      <c r="B22" s="6" t="s">
        <v>72</v>
      </c>
      <c r="C22" s="1" t="str">
        <f>B19</f>
        <v>\"Pojď mi HOP\"</v>
      </c>
      <c r="D22" s="1">
        <v>69</v>
      </c>
      <c r="E22" s="1">
        <v>8</v>
      </c>
      <c r="F22" s="1">
        <f>E22+D22</f>
        <v>77</v>
      </c>
      <c r="G22" s="6" t="s">
        <v>72</v>
      </c>
      <c r="H22" s="1" t="str">
        <f>B19</f>
        <v>\"Pojď mi HOP\"</v>
      </c>
      <c r="I22" s="1">
        <v>92</v>
      </c>
      <c r="J22" s="1">
        <v>8</v>
      </c>
      <c r="K22" s="1">
        <f>J22+I22</f>
        <v>100</v>
      </c>
      <c r="L22" s="46"/>
      <c r="M22" s="46"/>
    </row>
    <row r="23" spans="1:13" ht="16.2">
      <c r="A23" s="16">
        <v>6</v>
      </c>
      <c r="B23" s="2" t="s">
        <v>8</v>
      </c>
      <c r="C23" s="3"/>
      <c r="D23" s="3"/>
      <c r="E23" s="3"/>
      <c r="F23" s="3">
        <f>SUM(F24:F26)</f>
        <v>423</v>
      </c>
      <c r="G23" s="3"/>
      <c r="H23" s="3"/>
      <c r="I23" s="3"/>
      <c r="J23" s="3"/>
      <c r="K23" s="3">
        <f>SUM(K24:K26)</f>
        <v>354</v>
      </c>
      <c r="L23" s="44">
        <f>K23+F23</f>
        <v>777</v>
      </c>
      <c r="M23" s="47" t="s">
        <v>104</v>
      </c>
    </row>
    <row r="24" spans="1:13" ht="16.2">
      <c r="A24" s="17"/>
      <c r="B24" s="22" t="s">
        <v>96</v>
      </c>
      <c r="C24" s="5" t="str">
        <f>B23</f>
        <v>Švihadla</v>
      </c>
      <c r="D24" s="5">
        <v>124</v>
      </c>
      <c r="E24" s="5"/>
      <c r="F24" s="5">
        <f>E24+D24</f>
        <v>124</v>
      </c>
      <c r="G24" s="22" t="s">
        <v>96</v>
      </c>
      <c r="H24" s="5" t="str">
        <f>B23</f>
        <v>Švihadla</v>
      </c>
      <c r="I24" s="22">
        <v>103</v>
      </c>
      <c r="J24" s="5"/>
      <c r="K24" s="5">
        <f>J24+I24</f>
        <v>103</v>
      </c>
      <c r="L24" s="45"/>
      <c r="M24" s="48"/>
    </row>
    <row r="25" spans="1:13" ht="16.2">
      <c r="A25" s="17"/>
      <c r="B25" s="22" t="s">
        <v>55</v>
      </c>
      <c r="C25" s="5" t="str">
        <f>B23</f>
        <v>Švihadla</v>
      </c>
      <c r="D25" s="5">
        <v>162</v>
      </c>
      <c r="E25" s="5"/>
      <c r="F25" s="5">
        <f>E25+D25</f>
        <v>162</v>
      </c>
      <c r="G25" s="22" t="s">
        <v>55</v>
      </c>
      <c r="H25" s="5" t="str">
        <f>B23</f>
        <v>Švihadla</v>
      </c>
      <c r="I25" s="22">
        <v>155</v>
      </c>
      <c r="J25" s="5"/>
      <c r="K25" s="5">
        <f>J25+I25</f>
        <v>155</v>
      </c>
      <c r="L25" s="45"/>
      <c r="M25" s="48"/>
    </row>
    <row r="26" spans="1:13" ht="16.2">
      <c r="A26" s="18"/>
      <c r="B26" s="1" t="s">
        <v>57</v>
      </c>
      <c r="C26" s="1" t="str">
        <f>B23</f>
        <v>Švihadla</v>
      </c>
      <c r="D26" s="1">
        <v>137</v>
      </c>
      <c r="E26" s="1"/>
      <c r="F26" s="1">
        <f>E26+D26</f>
        <v>137</v>
      </c>
      <c r="G26" s="1" t="s">
        <v>57</v>
      </c>
      <c r="H26" s="1" t="str">
        <f>B23</f>
        <v>Švihadla</v>
      </c>
      <c r="I26" s="1">
        <v>96</v>
      </c>
      <c r="J26" s="1"/>
      <c r="K26" s="1">
        <f>J26+I26</f>
        <v>96</v>
      </c>
      <c r="L26" s="46"/>
      <c r="M26" s="49"/>
    </row>
  </sheetData>
  <mergeCells count="14">
    <mergeCell ref="M19:M22"/>
    <mergeCell ref="M23:M26"/>
    <mergeCell ref="M3:M6"/>
    <mergeCell ref="M7:M10"/>
    <mergeCell ref="M11:M14"/>
    <mergeCell ref="M15:M18"/>
    <mergeCell ref="L19:L22"/>
    <mergeCell ref="L23:L26"/>
    <mergeCell ref="D1:F1"/>
    <mergeCell ref="I1:K1"/>
    <mergeCell ref="L3:L6"/>
    <mergeCell ref="L7:L10"/>
    <mergeCell ref="L11:L14"/>
    <mergeCell ref="L15:L18"/>
  </mergeCells>
  <phoneticPr fontId="4" type="noConversion"/>
  <pageMargins left="0.75" right="0.75" top="1" bottom="1" header="0.5" footer="0.5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86"/>
  <sheetViews>
    <sheetView tabSelected="1" zoomScale="85" zoomScaleNormal="24" zoomScalePageLayoutView="280" workbookViewId="0">
      <selection activeCell="B4" sqref="B4"/>
    </sheetView>
  </sheetViews>
  <sheetFormatPr defaultColWidth="11.19921875" defaultRowHeight="15.6"/>
  <cols>
    <col min="1" max="1" width="4.19921875" bestFit="1" customWidth="1"/>
    <col min="2" max="3" width="16.5" bestFit="1" customWidth="1"/>
  </cols>
  <sheetData>
    <row r="2" spans="1:8">
      <c r="B2" t="s">
        <v>24</v>
      </c>
      <c r="C2" t="s">
        <v>22</v>
      </c>
      <c r="D2" t="s">
        <v>19</v>
      </c>
      <c r="E2" t="s">
        <v>25</v>
      </c>
      <c r="F2" t="s">
        <v>17</v>
      </c>
    </row>
    <row r="3" spans="1:8">
      <c r="A3" s="29">
        <v>1</v>
      </c>
      <c r="B3" s="30" t="str">
        <f ca="1">finále!G17</f>
        <v>František Štampach</v>
      </c>
      <c r="C3" s="29" t="str">
        <f ca="1">finále!H17</f>
        <v>Tuningový koule</v>
      </c>
      <c r="D3" s="29">
        <f ca="1">finále!I17</f>
        <v>215</v>
      </c>
      <c r="E3" s="29">
        <f ca="1">finále!J17</f>
        <v>0</v>
      </c>
      <c r="F3" s="30">
        <f t="shared" ref="F3:F34" si="0">E3+D3</f>
        <v>215</v>
      </c>
      <c r="G3" s="29" t="s">
        <v>100</v>
      </c>
      <c r="H3" s="29"/>
    </row>
    <row r="4" spans="1:8">
      <c r="A4">
        <v>2</v>
      </c>
      <c r="B4" t="str">
        <f ca="1">finále!G9</f>
        <v>Jiří Eichler</v>
      </c>
      <c r="C4" t="str">
        <f ca="1">finále!H9</f>
        <v>Ptáci Jarabáci</v>
      </c>
      <c r="D4">
        <f ca="1">finále!I9</f>
        <v>190</v>
      </c>
      <c r="E4">
        <f ca="1">finále!J9</f>
        <v>0</v>
      </c>
      <c r="F4">
        <f t="shared" si="0"/>
        <v>190</v>
      </c>
    </row>
    <row r="5" spans="1:8">
      <c r="A5">
        <v>3</v>
      </c>
      <c r="B5" t="str">
        <f ca="1">'1. kolo'!B37</f>
        <v>Pavel Rus</v>
      </c>
      <c r="C5" t="str">
        <f ca="1">'1. kolo'!C37</f>
        <v>Švihadla</v>
      </c>
      <c r="D5">
        <f ca="1">'1. kolo'!D37</f>
        <v>189</v>
      </c>
      <c r="E5">
        <f ca="1">'1. kolo'!E37</f>
        <v>0</v>
      </c>
      <c r="F5">
        <f t="shared" si="0"/>
        <v>189</v>
      </c>
    </row>
    <row r="6" spans="1:8">
      <c r="A6" s="29">
        <v>4</v>
      </c>
      <c r="B6" s="30" t="str">
        <f ca="1">'1. kolo'!B50</f>
        <v>Michaela Lejsková</v>
      </c>
      <c r="C6" s="29" t="str">
        <f ca="1">'1. kolo'!C50</f>
        <v>Ptáci Jarabáci</v>
      </c>
      <c r="D6" s="29">
        <f ca="1">'1. kolo'!D50</f>
        <v>178</v>
      </c>
      <c r="E6" s="29">
        <f ca="1">'1. kolo'!E50</f>
        <v>8</v>
      </c>
      <c r="F6" s="30">
        <f t="shared" si="0"/>
        <v>186</v>
      </c>
      <c r="G6" s="29" t="s">
        <v>101</v>
      </c>
      <c r="H6" s="29"/>
    </row>
    <row r="7" spans="1:8">
      <c r="A7">
        <v>5</v>
      </c>
      <c r="B7" t="str">
        <f ca="1">'1. kolo'!G37</f>
        <v>Pavel Rus</v>
      </c>
      <c r="C7" t="str">
        <f ca="1">'1. kolo'!H37</f>
        <v>Švihadla</v>
      </c>
      <c r="D7">
        <f ca="1">'1. kolo'!I37</f>
        <v>180</v>
      </c>
      <c r="E7">
        <f ca="1">'1. kolo'!J37</f>
        <v>0</v>
      </c>
      <c r="F7">
        <f t="shared" si="0"/>
        <v>180</v>
      </c>
    </row>
    <row r="8" spans="1:8">
      <c r="A8">
        <v>6</v>
      </c>
      <c r="B8" t="str">
        <f ca="1">finále!B6</f>
        <v>Radim Roska</v>
      </c>
      <c r="C8" t="str">
        <f ca="1">finále!C6</f>
        <v>Centrální SUZ</v>
      </c>
      <c r="D8">
        <f ca="1">finále!D6</f>
        <v>175</v>
      </c>
      <c r="E8">
        <f ca="1">finále!E6</f>
        <v>0</v>
      </c>
      <c r="F8">
        <f t="shared" si="0"/>
        <v>175</v>
      </c>
    </row>
    <row r="9" spans="1:8">
      <c r="A9">
        <v>7</v>
      </c>
      <c r="B9" t="str">
        <f ca="1">finále!G10</f>
        <v>Michaela Lejsková</v>
      </c>
      <c r="C9" t="str">
        <f ca="1">finále!H10</f>
        <v>Ptáci Jarabáci</v>
      </c>
      <c r="D9">
        <f ca="1">finále!I10</f>
        <v>161</v>
      </c>
      <c r="E9">
        <f ca="1">finále!J10</f>
        <v>8</v>
      </c>
      <c r="F9">
        <f t="shared" si="0"/>
        <v>169</v>
      </c>
    </row>
    <row r="10" spans="1:8">
      <c r="A10">
        <v>8</v>
      </c>
      <c r="B10" t="str">
        <f ca="1">semifinále!B11</f>
        <v>Michaela Lejsková</v>
      </c>
      <c r="C10" t="str">
        <f ca="1">semifinále!C11</f>
        <v>Ptáci Jarabáci</v>
      </c>
      <c r="D10">
        <f ca="1">semifinále!D11</f>
        <v>159</v>
      </c>
      <c r="E10">
        <f ca="1">semifinále!E11</f>
        <v>8</v>
      </c>
      <c r="F10">
        <f t="shared" si="0"/>
        <v>167</v>
      </c>
    </row>
    <row r="11" spans="1:8">
      <c r="A11">
        <v>9</v>
      </c>
      <c r="B11" t="str">
        <f ca="1">finále!B25</f>
        <v>Pavel Rus</v>
      </c>
      <c r="C11" t="str">
        <f ca="1">finále!C25</f>
        <v>Švihadla</v>
      </c>
      <c r="D11">
        <f ca="1">finále!D25</f>
        <v>162</v>
      </c>
      <c r="E11">
        <f ca="1">finále!E25</f>
        <v>0</v>
      </c>
      <c r="F11">
        <f t="shared" si="0"/>
        <v>162</v>
      </c>
    </row>
    <row r="12" spans="1:8">
      <c r="A12">
        <v>10</v>
      </c>
      <c r="B12" t="str">
        <f ca="1">semifinále!B10</f>
        <v>Jiří Eichler</v>
      </c>
      <c r="C12" t="str">
        <f ca="1">semifinále!C10</f>
        <v>Ptáci Jarabáci</v>
      </c>
      <c r="D12">
        <f ca="1">semifinále!D10</f>
        <v>160</v>
      </c>
      <c r="E12">
        <f ca="1">semifinále!E10</f>
        <v>0</v>
      </c>
      <c r="F12">
        <f t="shared" si="0"/>
        <v>160</v>
      </c>
    </row>
    <row r="13" spans="1:8">
      <c r="A13">
        <v>11</v>
      </c>
      <c r="B13" t="str">
        <f ca="1">finále!G25</f>
        <v>Pavel Rus</v>
      </c>
      <c r="C13" t="str">
        <f ca="1">finále!H25</f>
        <v>Švihadla</v>
      </c>
      <c r="D13">
        <f ca="1">finále!I25</f>
        <v>155</v>
      </c>
      <c r="E13">
        <f ca="1">finále!J25</f>
        <v>0</v>
      </c>
      <c r="F13">
        <f t="shared" si="0"/>
        <v>155</v>
      </c>
    </row>
    <row r="14" spans="1:8">
      <c r="A14">
        <v>12</v>
      </c>
      <c r="B14" t="str">
        <f ca="1">'1. kolo'!B56</f>
        <v>Bohuslav Vlček</v>
      </c>
      <c r="C14" t="str">
        <f ca="1">'1. kolo'!C56</f>
        <v>JASTABOYS</v>
      </c>
      <c r="D14">
        <f ca="1">'1. kolo'!D56</f>
        <v>153</v>
      </c>
      <c r="E14">
        <f ca="1">'1. kolo'!E56</f>
        <v>0</v>
      </c>
      <c r="F14">
        <f t="shared" si="0"/>
        <v>153</v>
      </c>
    </row>
    <row r="15" spans="1:8">
      <c r="A15">
        <v>13</v>
      </c>
      <c r="B15" t="str">
        <f ca="1">finále!B10</f>
        <v>Michaela Lejsková</v>
      </c>
      <c r="C15" t="str">
        <f ca="1">finále!C10</f>
        <v>Ptáci Jarabáci</v>
      </c>
      <c r="D15">
        <f ca="1">finále!D10</f>
        <v>145</v>
      </c>
      <c r="E15">
        <f ca="1">finále!E10</f>
        <v>8</v>
      </c>
      <c r="F15">
        <f t="shared" si="0"/>
        <v>153</v>
      </c>
    </row>
    <row r="16" spans="1:8">
      <c r="A16">
        <v>14</v>
      </c>
      <c r="B16" t="str">
        <f ca="1">finále!G8</f>
        <v>Tomáš Kaňovský</v>
      </c>
      <c r="C16" t="str">
        <f ca="1">finále!H8</f>
        <v>Ptáci Jarabáci</v>
      </c>
      <c r="D16">
        <f ca="1">finále!I8</f>
        <v>149</v>
      </c>
      <c r="E16">
        <f ca="1">finále!J8</f>
        <v>0</v>
      </c>
      <c r="F16">
        <f t="shared" si="0"/>
        <v>149</v>
      </c>
    </row>
    <row r="17" spans="1:6">
      <c r="A17">
        <v>15</v>
      </c>
      <c r="B17" t="str">
        <f ca="1">'1. kolo'!G69</f>
        <v>Ivo Drážný</v>
      </c>
      <c r="C17" t="str">
        <f ca="1">'1. kolo'!H69</f>
        <v>Šestka</v>
      </c>
      <c r="D17">
        <f ca="1">'1. kolo'!I69</f>
        <v>148</v>
      </c>
      <c r="E17">
        <f ca="1">'1. kolo'!J69</f>
        <v>0</v>
      </c>
      <c r="F17">
        <f t="shared" si="0"/>
        <v>148</v>
      </c>
    </row>
    <row r="18" spans="1:6">
      <c r="A18">
        <v>16</v>
      </c>
      <c r="B18" t="str">
        <f ca="1">'1. kolo'!G64</f>
        <v>Petr Hodač</v>
      </c>
      <c r="C18" t="str">
        <f ca="1">'1. kolo'!H64</f>
        <v>Hranaté koule</v>
      </c>
      <c r="D18">
        <f ca="1">'1. kolo'!I64</f>
        <v>147</v>
      </c>
      <c r="E18">
        <f ca="1">'1. kolo'!J64</f>
        <v>0</v>
      </c>
      <c r="F18">
        <f t="shared" si="0"/>
        <v>147</v>
      </c>
    </row>
    <row r="19" spans="1:6">
      <c r="A19">
        <v>17</v>
      </c>
      <c r="B19" t="str">
        <f ca="1">'1. kolo'!G65</f>
        <v>Jirka Knotek</v>
      </c>
      <c r="C19" t="str">
        <f ca="1">'1. kolo'!H65</f>
        <v>Hranaté koule</v>
      </c>
      <c r="D19">
        <f ca="1">'1. kolo'!I65</f>
        <v>147</v>
      </c>
      <c r="E19">
        <f ca="1">'1. kolo'!J65</f>
        <v>0</v>
      </c>
      <c r="F19">
        <f t="shared" si="0"/>
        <v>147</v>
      </c>
    </row>
    <row r="20" spans="1:6">
      <c r="A20">
        <v>18</v>
      </c>
      <c r="B20" t="str">
        <f ca="1">semifinále!B30</f>
        <v>Ivo Drážný</v>
      </c>
      <c r="C20" t="str">
        <f ca="1">semifinále!C30</f>
        <v>Šestka</v>
      </c>
      <c r="D20">
        <f ca="1">semifinále!D30</f>
        <v>145</v>
      </c>
      <c r="E20">
        <f ca="1">semifinále!E30</f>
        <v>0</v>
      </c>
      <c r="F20">
        <f t="shared" si="0"/>
        <v>145</v>
      </c>
    </row>
    <row r="21" spans="1:6">
      <c r="A21">
        <v>19</v>
      </c>
      <c r="B21" t="str">
        <f ca="1">semifinále!B41</f>
        <v>Martin Záveský</v>
      </c>
      <c r="C21" t="str">
        <f ca="1">semifinále!C41</f>
        <v>Methyl Free</v>
      </c>
      <c r="D21">
        <f ca="1">semifinále!D41</f>
        <v>145</v>
      </c>
      <c r="E21">
        <f ca="1">semifinále!E41</f>
        <v>0</v>
      </c>
      <c r="F21">
        <f t="shared" si="0"/>
        <v>145</v>
      </c>
    </row>
    <row r="22" spans="1:6">
      <c r="A22">
        <v>20</v>
      </c>
      <c r="B22" t="str">
        <f ca="1">'1. kolo'!G49</f>
        <v>Jiří Eichler</v>
      </c>
      <c r="C22" t="str">
        <f ca="1">'1. kolo'!H49</f>
        <v>Ptáci Jarabáci</v>
      </c>
      <c r="D22">
        <f ca="1">'1. kolo'!I49</f>
        <v>144</v>
      </c>
      <c r="E22">
        <f ca="1">'1. kolo'!J49</f>
        <v>0</v>
      </c>
      <c r="F22">
        <f t="shared" si="0"/>
        <v>144</v>
      </c>
    </row>
    <row r="23" spans="1:6">
      <c r="A23">
        <v>21</v>
      </c>
      <c r="B23" t="str">
        <f ca="1">finále!G6</f>
        <v>Radim Roska</v>
      </c>
      <c r="C23" t="str">
        <f ca="1">finále!H6</f>
        <v>Centrální SUZ</v>
      </c>
      <c r="D23">
        <f ca="1">finále!I6</f>
        <v>144</v>
      </c>
      <c r="E23">
        <f ca="1">finále!J6</f>
        <v>0</v>
      </c>
      <c r="F23">
        <f t="shared" si="0"/>
        <v>144</v>
      </c>
    </row>
    <row r="24" spans="1:6">
      <c r="A24">
        <v>22</v>
      </c>
      <c r="B24" t="str">
        <f ca="1">'1. kolo'!G57</f>
        <v>Stanislav Hubka</v>
      </c>
      <c r="C24" t="str">
        <f ca="1">'1. kolo'!H57</f>
        <v>JASTABOYS</v>
      </c>
      <c r="D24">
        <f ca="1">'1. kolo'!I57</f>
        <v>143</v>
      </c>
      <c r="E24">
        <f ca="1">'1. kolo'!J57</f>
        <v>0</v>
      </c>
      <c r="F24">
        <f t="shared" si="0"/>
        <v>143</v>
      </c>
    </row>
    <row r="25" spans="1:6">
      <c r="A25">
        <v>23</v>
      </c>
      <c r="B25" t="str">
        <f ca="1">'1. kolo'!G56</f>
        <v>Bohuslav Vlček</v>
      </c>
      <c r="C25" t="str">
        <f ca="1">'1. kolo'!H56</f>
        <v>JASTABOYS</v>
      </c>
      <c r="D25">
        <f ca="1">'1. kolo'!I56</f>
        <v>142</v>
      </c>
      <c r="E25">
        <f ca="1">'1. kolo'!J56</f>
        <v>0</v>
      </c>
      <c r="F25">
        <f t="shared" si="0"/>
        <v>142</v>
      </c>
    </row>
    <row r="26" spans="1:6">
      <c r="A26">
        <v>24</v>
      </c>
      <c r="B26" t="str">
        <f ca="1">finále!B8</f>
        <v>Tomáš Kaňovský</v>
      </c>
      <c r="C26" t="str">
        <f ca="1">finále!C8</f>
        <v>Ptáci Jarabáci</v>
      </c>
      <c r="D26">
        <f ca="1">finále!D8</f>
        <v>141</v>
      </c>
      <c r="E26">
        <f ca="1">finále!E8</f>
        <v>0</v>
      </c>
      <c r="F26">
        <f t="shared" si="0"/>
        <v>141</v>
      </c>
    </row>
    <row r="27" spans="1:6">
      <c r="A27">
        <v>25</v>
      </c>
      <c r="B27" t="str">
        <f ca="1">finále!B17</f>
        <v>František Štampach</v>
      </c>
      <c r="C27" t="str">
        <f ca="1">finále!C17</f>
        <v>Tuningový koule</v>
      </c>
      <c r="D27">
        <f ca="1">finále!D17</f>
        <v>138</v>
      </c>
      <c r="E27">
        <f ca="1">finále!E17</f>
        <v>0</v>
      </c>
      <c r="F27">
        <f t="shared" si="0"/>
        <v>138</v>
      </c>
    </row>
    <row r="28" spans="1:6">
      <c r="A28">
        <v>26</v>
      </c>
      <c r="B28" t="str">
        <f ca="1">semifinále!B33</f>
        <v>Martina Kozlová</v>
      </c>
      <c r="C28" t="str">
        <f ca="1">semifinále!C33</f>
        <v>\"Pojď mi HOP\"</v>
      </c>
      <c r="D28">
        <f ca="1">semifinále!D33</f>
        <v>129</v>
      </c>
      <c r="E28">
        <f ca="1">semifinále!E33</f>
        <v>8</v>
      </c>
      <c r="F28">
        <f t="shared" si="0"/>
        <v>137</v>
      </c>
    </row>
    <row r="29" spans="1:6">
      <c r="A29">
        <v>27</v>
      </c>
      <c r="B29" t="str">
        <f ca="1">finále!B26</f>
        <v>Tonda Ludvík</v>
      </c>
      <c r="C29" t="str">
        <f ca="1">finále!C26</f>
        <v>Švihadla</v>
      </c>
      <c r="D29">
        <f ca="1">finále!D26</f>
        <v>137</v>
      </c>
      <c r="E29">
        <f ca="1">finále!E26</f>
        <v>0</v>
      </c>
      <c r="F29">
        <f t="shared" si="0"/>
        <v>137</v>
      </c>
    </row>
    <row r="30" spans="1:6">
      <c r="A30">
        <v>28</v>
      </c>
      <c r="B30" t="str">
        <f ca="1">'1. kolo'!B26</f>
        <v>Martin Záveský</v>
      </c>
      <c r="C30" t="str">
        <f ca="1">'1. kolo'!C26</f>
        <v>Methyl Free</v>
      </c>
      <c r="D30">
        <f ca="1">'1. kolo'!D26</f>
        <v>136</v>
      </c>
      <c r="E30">
        <f ca="1">'1. kolo'!E26</f>
        <v>0</v>
      </c>
      <c r="F30">
        <f t="shared" si="0"/>
        <v>136</v>
      </c>
    </row>
    <row r="31" spans="1:6">
      <c r="A31">
        <v>29</v>
      </c>
      <c r="B31" t="str">
        <f ca="1">'1. kolo'!G32</f>
        <v>Karel Landa</v>
      </c>
      <c r="C31" t="str">
        <f ca="1">'1. kolo'!H32</f>
        <v>Bowlíci</v>
      </c>
      <c r="D31">
        <f ca="1">'1. kolo'!I32</f>
        <v>128</v>
      </c>
      <c r="E31">
        <f ca="1">'1. kolo'!J32</f>
        <v>0</v>
      </c>
      <c r="F31">
        <f t="shared" si="0"/>
        <v>128</v>
      </c>
    </row>
    <row r="32" spans="1:6">
      <c r="A32">
        <v>30</v>
      </c>
      <c r="B32" t="str">
        <f ca="1">'1. kolo'!G40</f>
        <v>Martin Hynek</v>
      </c>
      <c r="C32" t="str">
        <f ca="1">'1. kolo'!H40</f>
        <v>Zase Velký kulový</v>
      </c>
      <c r="D32">
        <f ca="1">'1. kolo'!I40</f>
        <v>136</v>
      </c>
      <c r="E32">
        <f ca="1">'1. kolo'!J40</f>
        <v>0</v>
      </c>
      <c r="F32">
        <f t="shared" si="0"/>
        <v>136</v>
      </c>
    </row>
    <row r="33" spans="1:6">
      <c r="A33">
        <v>31</v>
      </c>
      <c r="B33" t="str">
        <f ca="1">'1. kolo'!G48</f>
        <v>Tomáš Kaňovský</v>
      </c>
      <c r="C33" t="str">
        <f ca="1">'1. kolo'!H48</f>
        <v>Ptáci Jarabáci</v>
      </c>
      <c r="D33">
        <f ca="1">'1. kolo'!I48</f>
        <v>135</v>
      </c>
      <c r="E33">
        <f ca="1">'1. kolo'!J48</f>
        <v>0</v>
      </c>
      <c r="F33">
        <f t="shared" si="0"/>
        <v>135</v>
      </c>
    </row>
    <row r="34" spans="1:6">
      <c r="A34">
        <v>32</v>
      </c>
      <c r="B34" t="str">
        <f ca="1">'1. kolo'!G50</f>
        <v>Michaela Lejsková</v>
      </c>
      <c r="C34" t="str">
        <f ca="1">'1. kolo'!H50</f>
        <v>Ptáci Jarabáci</v>
      </c>
      <c r="D34">
        <f ca="1">'1. kolo'!I50</f>
        <v>127</v>
      </c>
      <c r="E34">
        <f ca="1">'1. kolo'!J50</f>
        <v>8</v>
      </c>
      <c r="F34">
        <f t="shared" si="0"/>
        <v>135</v>
      </c>
    </row>
    <row r="35" spans="1:6">
      <c r="A35">
        <v>33</v>
      </c>
      <c r="B35" t="str">
        <f ca="1">finále!G14</f>
        <v>Martin Záveský</v>
      </c>
      <c r="C35" t="str">
        <f ca="1">finále!H14</f>
        <v>Methyl Free</v>
      </c>
      <c r="D35">
        <f ca="1">finále!I14</f>
        <v>134</v>
      </c>
      <c r="E35">
        <f ca="1">finále!J14</f>
        <v>0</v>
      </c>
      <c r="F35">
        <f t="shared" ref="F35:F66" si="1">E35+D35</f>
        <v>134</v>
      </c>
    </row>
    <row r="36" spans="1:6">
      <c r="A36">
        <v>34</v>
      </c>
      <c r="B36" t="str">
        <f ca="1">'1. kolo'!G74</f>
        <v>Jiří Bíla</v>
      </c>
      <c r="C36" t="str">
        <f ca="1">'1. kolo'!H74</f>
        <v>VVVV</v>
      </c>
      <c r="D36">
        <f ca="1">'1. kolo'!I74</f>
        <v>133</v>
      </c>
      <c r="E36">
        <f ca="1">'1. kolo'!J74</f>
        <v>0</v>
      </c>
      <c r="F36">
        <f t="shared" si="1"/>
        <v>133</v>
      </c>
    </row>
    <row r="37" spans="1:6">
      <c r="A37">
        <v>35</v>
      </c>
      <c r="B37" t="str">
        <f ca="1">'1. kolo'!G77</f>
        <v>Tomáš Kouřim</v>
      </c>
      <c r="C37" t="str">
        <f ca="1">'1. kolo'!H77</f>
        <v>Alea iacta est</v>
      </c>
      <c r="D37">
        <f ca="1">'1. kolo'!I77</f>
        <v>133</v>
      </c>
      <c r="E37">
        <f ca="1">'1. kolo'!J77</f>
        <v>0</v>
      </c>
      <c r="F37">
        <f t="shared" si="1"/>
        <v>133</v>
      </c>
    </row>
    <row r="38" spans="1:6">
      <c r="A38">
        <v>36</v>
      </c>
      <c r="B38" t="str">
        <f ca="1">semifinále!B9</f>
        <v>Tomáš Kaňovský</v>
      </c>
      <c r="C38" t="str">
        <f ca="1">semifinále!C9</f>
        <v>Ptáci Jarabáci</v>
      </c>
      <c r="D38">
        <f ca="1">semifinále!D9</f>
        <v>133</v>
      </c>
      <c r="E38">
        <f ca="1">semifinále!E9</f>
        <v>0</v>
      </c>
      <c r="F38">
        <f t="shared" si="1"/>
        <v>133</v>
      </c>
    </row>
    <row r="39" spans="1:6">
      <c r="A39">
        <v>37</v>
      </c>
      <c r="B39" t="str">
        <f ca="1">finále!B14</f>
        <v>Martin Záveský</v>
      </c>
      <c r="C39" t="str">
        <f ca="1">finále!C14</f>
        <v>Methyl Free</v>
      </c>
      <c r="D39">
        <f ca="1">finále!D14</f>
        <v>133</v>
      </c>
      <c r="E39">
        <f ca="1">finále!E14</f>
        <v>0</v>
      </c>
      <c r="F39">
        <f t="shared" si="1"/>
        <v>133</v>
      </c>
    </row>
    <row r="40" spans="1:6">
      <c r="A40">
        <v>38</v>
      </c>
      <c r="B40" t="str">
        <f ca="1">'1. kolo'!B49</f>
        <v>Jiří Eichler</v>
      </c>
      <c r="C40" t="str">
        <f ca="1">'1. kolo'!C49</f>
        <v>Ptáci Jarabáci</v>
      </c>
      <c r="D40">
        <f ca="1">'1. kolo'!D49</f>
        <v>131</v>
      </c>
      <c r="E40">
        <f ca="1">'1. kolo'!E49</f>
        <v>0</v>
      </c>
      <c r="F40">
        <f t="shared" si="1"/>
        <v>131</v>
      </c>
    </row>
    <row r="41" spans="1:6">
      <c r="A41">
        <v>39</v>
      </c>
      <c r="B41" t="str">
        <f ca="1">'1. kolo'!B76</f>
        <v>Michal Jex</v>
      </c>
      <c r="C41" t="str">
        <f ca="1">'1. kolo'!C76</f>
        <v>Alea iacta est</v>
      </c>
      <c r="D41">
        <f ca="1">'1. kolo'!D76</f>
        <v>131</v>
      </c>
      <c r="E41">
        <f ca="1">'1. kolo'!E76</f>
        <v>0</v>
      </c>
      <c r="F41">
        <f t="shared" si="1"/>
        <v>131</v>
      </c>
    </row>
    <row r="42" spans="1:6">
      <c r="A42">
        <v>40</v>
      </c>
      <c r="B42" t="str">
        <f ca="1">semifinále!B51</f>
        <v>Radim Roska</v>
      </c>
      <c r="C42" t="str">
        <f ca="1">semifinále!C51</f>
        <v>Centrální SUZ</v>
      </c>
      <c r="D42">
        <f ca="1">semifinále!D51</f>
        <v>131</v>
      </c>
      <c r="E42">
        <f ca="1">semifinále!E51</f>
        <v>0</v>
      </c>
      <c r="F42">
        <f t="shared" si="1"/>
        <v>131</v>
      </c>
    </row>
    <row r="43" spans="1:6">
      <c r="A43">
        <v>41</v>
      </c>
      <c r="B43" t="str">
        <f ca="1">finále!B9</f>
        <v>Jiří Eichler</v>
      </c>
      <c r="C43" t="str">
        <f ca="1">finále!C9</f>
        <v>Ptáci Jarabáci</v>
      </c>
      <c r="D43">
        <f ca="1">finále!D9</f>
        <v>131</v>
      </c>
      <c r="E43">
        <f ca="1">finále!E9</f>
        <v>0</v>
      </c>
      <c r="F43">
        <f t="shared" si="1"/>
        <v>131</v>
      </c>
    </row>
    <row r="44" spans="1:6">
      <c r="A44">
        <v>42</v>
      </c>
      <c r="B44" t="str">
        <f ca="1">'1. kolo'!B53</f>
        <v>Monika Švikruhová</v>
      </c>
      <c r="C44" t="str">
        <f ca="1">'1. kolo'!C53</f>
        <v>\"Pojď mi HOP\"</v>
      </c>
      <c r="D44">
        <f ca="1">'1. kolo'!D53</f>
        <v>122</v>
      </c>
      <c r="E44">
        <f ca="1">'1. kolo'!E53</f>
        <v>8</v>
      </c>
      <c r="F44">
        <f t="shared" si="1"/>
        <v>130</v>
      </c>
    </row>
    <row r="45" spans="1:6">
      <c r="A45">
        <v>43</v>
      </c>
      <c r="B45" t="str">
        <f ca="1">semifinále!B22</f>
        <v>Pavel Russ</v>
      </c>
      <c r="C45" t="str">
        <f ca="1">semifinále!C22</f>
        <v>Švihadla</v>
      </c>
      <c r="D45">
        <f ca="1">semifinále!D22</f>
        <v>130</v>
      </c>
      <c r="E45">
        <f ca="1">semifinále!E22</f>
        <v>0</v>
      </c>
      <c r="F45">
        <f t="shared" si="1"/>
        <v>130</v>
      </c>
    </row>
    <row r="46" spans="1:6">
      <c r="A46">
        <v>44</v>
      </c>
      <c r="B46" t="str">
        <f ca="1">semifinále!B45</f>
        <v>Šárka Cindrová</v>
      </c>
      <c r="C46" t="str">
        <f ca="1">semifinále!C45</f>
        <v>Zase Velký kulový</v>
      </c>
      <c r="D46">
        <f ca="1">semifinále!D45</f>
        <v>121</v>
      </c>
      <c r="E46">
        <f ca="1">semifinále!E45</f>
        <v>8</v>
      </c>
      <c r="F46">
        <f t="shared" si="1"/>
        <v>129</v>
      </c>
    </row>
    <row r="47" spans="1:6">
      <c r="A47">
        <v>45</v>
      </c>
      <c r="B47" t="str">
        <f ca="1">'1. kolo'!B48</f>
        <v>Tomáš Kaňovský</v>
      </c>
      <c r="C47" t="str">
        <f ca="1">'1. kolo'!C48</f>
        <v>Ptáci Jarabáci</v>
      </c>
      <c r="D47">
        <f ca="1">'1. kolo'!D48</f>
        <v>128</v>
      </c>
      <c r="E47">
        <f ca="1">'1. kolo'!E48</f>
        <v>0</v>
      </c>
      <c r="F47">
        <f t="shared" si="1"/>
        <v>128</v>
      </c>
    </row>
    <row r="48" spans="1:6">
      <c r="A48">
        <v>46</v>
      </c>
      <c r="B48" t="str">
        <f ca="1">'1. kolo'!B42</f>
        <v>Šárka Cindrová</v>
      </c>
      <c r="C48" t="str">
        <f ca="1">'1. kolo'!C42</f>
        <v>Zase Velký kulový</v>
      </c>
      <c r="D48">
        <f ca="1">'1. kolo'!D42</f>
        <v>119</v>
      </c>
      <c r="E48">
        <f ca="1">'1. kolo'!E42</f>
        <v>8</v>
      </c>
      <c r="F48">
        <f t="shared" si="1"/>
        <v>127</v>
      </c>
    </row>
    <row r="49" spans="1:6">
      <c r="A49">
        <v>47</v>
      </c>
      <c r="B49" t="str">
        <f ca="1">'1. kolo'!G66</f>
        <v>Nikol Musilová</v>
      </c>
      <c r="C49" t="str">
        <f ca="1">'1. kolo'!H66</f>
        <v>Hranaté koule</v>
      </c>
      <c r="D49">
        <f ca="1">'1. kolo'!I66</f>
        <v>119</v>
      </c>
      <c r="E49">
        <f ca="1">'1. kolo'!J66</f>
        <v>8</v>
      </c>
      <c r="F49">
        <f t="shared" si="1"/>
        <v>127</v>
      </c>
    </row>
    <row r="50" spans="1:6">
      <c r="A50">
        <v>48</v>
      </c>
      <c r="B50" t="str">
        <f ca="1">'1. kolo'!B16</f>
        <v>Karel Klouda</v>
      </c>
      <c r="C50" t="str">
        <f ca="1">'1. kolo'!C16</f>
        <v>Tuningový koule</v>
      </c>
      <c r="D50">
        <f ca="1">'1. kolo'!D16</f>
        <v>126</v>
      </c>
      <c r="E50">
        <f ca="1">'1. kolo'!E16</f>
        <v>0</v>
      </c>
      <c r="F50">
        <f t="shared" si="1"/>
        <v>126</v>
      </c>
    </row>
    <row r="51" spans="1:6">
      <c r="A51">
        <v>49</v>
      </c>
      <c r="B51" t="str">
        <f ca="1">'1. kolo'!B62</f>
        <v>Radim Roska</v>
      </c>
      <c r="C51" t="str">
        <f ca="1">'1. kolo'!C62</f>
        <v>Centrální SUZ</v>
      </c>
      <c r="D51">
        <f ca="1">'1. kolo'!D62</f>
        <v>126</v>
      </c>
      <c r="E51">
        <f ca="1">'1. kolo'!E62</f>
        <v>0</v>
      </c>
      <c r="F51">
        <f t="shared" si="1"/>
        <v>126</v>
      </c>
    </row>
    <row r="52" spans="1:6">
      <c r="A52">
        <v>50</v>
      </c>
      <c r="B52" t="str">
        <f ca="1">finále!G13</f>
        <v>Martin Černý</v>
      </c>
      <c r="C52" t="str">
        <f ca="1">finále!H13</f>
        <v>Methyl Free</v>
      </c>
      <c r="D52">
        <f ca="1">finále!I13</f>
        <v>126</v>
      </c>
      <c r="E52">
        <f ca="1">finále!J13</f>
        <v>0</v>
      </c>
      <c r="F52">
        <f t="shared" si="1"/>
        <v>126</v>
      </c>
    </row>
    <row r="53" spans="1:6">
      <c r="A53">
        <v>51</v>
      </c>
      <c r="B53" t="str">
        <f ca="1">finále!B4</f>
        <v>Jaromír Příhoda</v>
      </c>
      <c r="C53" t="str">
        <f ca="1">finále!C4</f>
        <v>Centrální SUZ</v>
      </c>
      <c r="D53">
        <f ca="1">finále!D4</f>
        <v>125</v>
      </c>
      <c r="E53">
        <f ca="1">finále!E4</f>
        <v>0</v>
      </c>
      <c r="F53">
        <f t="shared" si="1"/>
        <v>125</v>
      </c>
    </row>
    <row r="54" spans="1:6">
      <c r="A54">
        <v>52</v>
      </c>
      <c r="B54" t="str">
        <f ca="1">finále!B21</f>
        <v>Monika Švikruhová</v>
      </c>
      <c r="C54" t="str">
        <f ca="1">finále!C21</f>
        <v>\"Pojď mi HOP\"</v>
      </c>
      <c r="D54">
        <f ca="1">finále!D21</f>
        <v>117</v>
      </c>
      <c r="E54">
        <f ca="1">finále!E21</f>
        <v>8</v>
      </c>
      <c r="F54">
        <f t="shared" si="1"/>
        <v>125</v>
      </c>
    </row>
    <row r="55" spans="1:6">
      <c r="A55">
        <v>53</v>
      </c>
      <c r="B55" t="str">
        <f ca="1">'1. kolo'!B74</f>
        <v>Jiří Bíla</v>
      </c>
      <c r="C55" t="str">
        <f ca="1">'1. kolo'!C74</f>
        <v>VVVV</v>
      </c>
      <c r="D55">
        <f ca="1">'1. kolo'!D74</f>
        <v>124</v>
      </c>
      <c r="E55">
        <f ca="1">'1. kolo'!E74</f>
        <v>0</v>
      </c>
      <c r="F55">
        <f t="shared" si="1"/>
        <v>124</v>
      </c>
    </row>
    <row r="56" spans="1:6">
      <c r="A56">
        <v>54</v>
      </c>
      <c r="B56" t="str">
        <f ca="1">'1. kolo'!G70</f>
        <v>Honza Holička</v>
      </c>
      <c r="C56" t="str">
        <f ca="1">'1. kolo'!H70</f>
        <v>Šestka</v>
      </c>
      <c r="D56">
        <f ca="1">'1. kolo'!I70</f>
        <v>124</v>
      </c>
      <c r="E56">
        <f ca="1">'1. kolo'!J70</f>
        <v>0</v>
      </c>
      <c r="F56">
        <f t="shared" si="1"/>
        <v>124</v>
      </c>
    </row>
    <row r="57" spans="1:6">
      <c r="A57">
        <v>55</v>
      </c>
      <c r="B57" t="str">
        <f ca="1">finále!B20</f>
        <v>Martina Kozlová</v>
      </c>
      <c r="C57" t="str">
        <f ca="1">finále!C20</f>
        <v>\"Pojď mi HOP\"</v>
      </c>
      <c r="D57">
        <f ca="1">finále!D20</f>
        <v>116</v>
      </c>
      <c r="E57">
        <f ca="1">finále!E20</f>
        <v>8</v>
      </c>
      <c r="F57">
        <f t="shared" si="1"/>
        <v>124</v>
      </c>
    </row>
    <row r="58" spans="1:6">
      <c r="A58">
        <v>56</v>
      </c>
      <c r="B58" t="str">
        <f ca="1">finále!B24</f>
        <v>Libor Vykybal</v>
      </c>
      <c r="C58" t="str">
        <f ca="1">finále!C24</f>
        <v>Švihadla</v>
      </c>
      <c r="D58">
        <f ca="1">finále!D24</f>
        <v>124</v>
      </c>
      <c r="E58">
        <f ca="1">finále!E24</f>
        <v>0</v>
      </c>
      <c r="F58">
        <f t="shared" si="1"/>
        <v>124</v>
      </c>
    </row>
    <row r="59" spans="1:6">
      <c r="A59">
        <v>57</v>
      </c>
      <c r="B59" t="str">
        <f ca="1">'1. kolo'!G36</f>
        <v>Libor Vykydal</v>
      </c>
      <c r="C59" t="str">
        <f ca="1">'1. kolo'!H36</f>
        <v>Švihadla</v>
      </c>
      <c r="D59">
        <f ca="1">'1. kolo'!I36</f>
        <v>123</v>
      </c>
      <c r="E59">
        <f ca="1">'1. kolo'!J36</f>
        <v>0</v>
      </c>
      <c r="F59">
        <f t="shared" si="1"/>
        <v>123</v>
      </c>
    </row>
    <row r="60" spans="1:6">
      <c r="A60">
        <v>58</v>
      </c>
      <c r="B60" t="str">
        <f ca="1">semifinále!B15</f>
        <v>Nikol Musilová</v>
      </c>
      <c r="C60" t="str">
        <f ca="1">semifinále!C15</f>
        <v>Hranaté koule</v>
      </c>
      <c r="D60">
        <f ca="1">semifinále!D15</f>
        <v>115</v>
      </c>
      <c r="E60">
        <f ca="1">semifinále!E15</f>
        <v>8</v>
      </c>
      <c r="F60">
        <f t="shared" si="1"/>
        <v>123</v>
      </c>
    </row>
    <row r="61" spans="1:6">
      <c r="A61">
        <v>59</v>
      </c>
      <c r="B61" t="str">
        <f ca="1">'1. kolo'!B69</f>
        <v>Ivo Drážný</v>
      </c>
      <c r="C61" t="str">
        <f ca="1">'1. kolo'!C69</f>
        <v>Šestka</v>
      </c>
      <c r="D61">
        <f ca="1">'1. kolo'!D69</f>
        <v>122</v>
      </c>
      <c r="E61">
        <f ca="1">'1. kolo'!E69</f>
        <v>0</v>
      </c>
      <c r="F61">
        <f t="shared" si="1"/>
        <v>122</v>
      </c>
    </row>
    <row r="62" spans="1:6">
      <c r="A62">
        <v>60</v>
      </c>
      <c r="B62" t="str">
        <f ca="1">'1. kolo'!G13</f>
        <v>Jindra Vojíková</v>
      </c>
      <c r="C62" t="str">
        <f ca="1">'1. kolo'!H13</f>
        <v>Dámský Klub ČVUT</v>
      </c>
      <c r="D62">
        <f ca="1">'1. kolo'!I13</f>
        <v>114</v>
      </c>
      <c r="E62">
        <f ca="1">'1. kolo'!J13</f>
        <v>8</v>
      </c>
      <c r="F62">
        <f t="shared" si="1"/>
        <v>122</v>
      </c>
    </row>
    <row r="63" spans="1:6">
      <c r="A63">
        <v>61</v>
      </c>
      <c r="B63" t="str">
        <f ca="1">'1. kolo'!G68</f>
        <v>Maruška Kousalová</v>
      </c>
      <c r="C63" t="str">
        <f ca="1">'1. kolo'!H68</f>
        <v>Šestka</v>
      </c>
      <c r="D63">
        <f ca="1">'1. kolo'!I68</f>
        <v>122</v>
      </c>
      <c r="E63">
        <f ca="1">'1. kolo'!J68</f>
        <v>0</v>
      </c>
      <c r="F63">
        <f t="shared" si="1"/>
        <v>122</v>
      </c>
    </row>
    <row r="64" spans="1:6">
      <c r="A64">
        <v>62</v>
      </c>
      <c r="B64" t="str">
        <f ca="1">semifinále!B5</f>
        <v>Radka Pernicová</v>
      </c>
      <c r="C64" t="str">
        <f ca="1">semifinále!C5</f>
        <v>Bowlíci</v>
      </c>
      <c r="D64">
        <f ca="1">semifinále!D5</f>
        <v>113</v>
      </c>
      <c r="E64">
        <f ca="1">semifinále!E5</f>
        <v>8</v>
      </c>
      <c r="F64">
        <f t="shared" si="1"/>
        <v>121</v>
      </c>
    </row>
    <row r="65" spans="1:6">
      <c r="A65">
        <v>63</v>
      </c>
      <c r="B65" t="str">
        <f ca="1">semifinále!B49</f>
        <v>Jaromír Příhoda</v>
      </c>
      <c r="C65" t="str">
        <f ca="1">semifinále!C49</f>
        <v>Centrální SUZ</v>
      </c>
      <c r="D65">
        <f ca="1">semifinále!D49</f>
        <v>121</v>
      </c>
      <c r="E65">
        <f ca="1">semifinále!E49</f>
        <v>0</v>
      </c>
      <c r="F65">
        <f t="shared" si="1"/>
        <v>121</v>
      </c>
    </row>
    <row r="66" spans="1:6">
      <c r="A66">
        <v>64</v>
      </c>
      <c r="B66" t="str">
        <f ca="1">finále!G16</f>
        <v>Karel Klouda</v>
      </c>
      <c r="C66" t="str">
        <f ca="1">finále!H16</f>
        <v>Tuningový koule</v>
      </c>
      <c r="D66">
        <f ca="1">finále!I16</f>
        <v>121</v>
      </c>
      <c r="E66">
        <f ca="1">finále!J16</f>
        <v>0</v>
      </c>
      <c r="F66">
        <f t="shared" si="1"/>
        <v>121</v>
      </c>
    </row>
    <row r="67" spans="1:6">
      <c r="A67">
        <v>65</v>
      </c>
      <c r="B67" t="str">
        <f ca="1">semifinále!B17</f>
        <v>Karel Klouda</v>
      </c>
      <c r="C67" t="str">
        <f ca="1">semifinále!C17</f>
        <v>Tuningový koule</v>
      </c>
      <c r="D67">
        <f ca="1">semifinále!D17</f>
        <v>120</v>
      </c>
      <c r="E67">
        <f ca="1">semifinále!E17</f>
        <v>0</v>
      </c>
      <c r="F67">
        <f t="shared" ref="F67:F98" si="2">E67+D67</f>
        <v>120</v>
      </c>
    </row>
    <row r="68" spans="1:6">
      <c r="A68">
        <v>66</v>
      </c>
      <c r="B68" t="str">
        <f ca="1">'1. kolo'!G18</f>
        <v>Veronika Dvořáková</v>
      </c>
      <c r="C68" t="str">
        <f ca="1">'1. kolo'!H18</f>
        <v>Tuningový koule</v>
      </c>
      <c r="D68">
        <f ca="1">'1. kolo'!I18</f>
        <v>110</v>
      </c>
      <c r="E68">
        <f ca="1">'1. kolo'!J18</f>
        <v>8</v>
      </c>
      <c r="F68">
        <f t="shared" si="2"/>
        <v>118</v>
      </c>
    </row>
    <row r="69" spans="1:6">
      <c r="A69">
        <v>67</v>
      </c>
      <c r="B69" t="str">
        <f ca="1">semifinále!B34</f>
        <v>Monika Švikruhová</v>
      </c>
      <c r="C69" t="str">
        <f ca="1">semifinále!C34</f>
        <v>\"Pojď mi HOP\"</v>
      </c>
      <c r="D69">
        <f ca="1">semifinále!D34</f>
        <v>110</v>
      </c>
      <c r="E69">
        <f ca="1">semifinále!E34</f>
        <v>8</v>
      </c>
      <c r="F69">
        <f t="shared" si="2"/>
        <v>118</v>
      </c>
    </row>
    <row r="70" spans="1:6">
      <c r="A70">
        <v>68</v>
      </c>
      <c r="B70" t="str">
        <f ca="1">finále!B18</f>
        <v>Veronika Dvořáková</v>
      </c>
      <c r="C70" t="str">
        <f ca="1">finále!C18</f>
        <v>Tuningový koule</v>
      </c>
      <c r="D70">
        <f ca="1">finále!D18</f>
        <v>110</v>
      </c>
      <c r="E70">
        <f ca="1">finále!E18</f>
        <v>8</v>
      </c>
      <c r="F70">
        <f t="shared" si="2"/>
        <v>118</v>
      </c>
    </row>
    <row r="71" spans="1:6">
      <c r="A71">
        <v>69</v>
      </c>
      <c r="B71" t="str">
        <f ca="1">semifinále!B6</f>
        <v>Karel Landa</v>
      </c>
      <c r="C71" t="str">
        <f ca="1">semifinále!C6</f>
        <v>Bowlíci</v>
      </c>
      <c r="D71">
        <f ca="1">semifinále!D6</f>
        <v>117</v>
      </c>
      <c r="E71">
        <f ca="1">semifinále!E6</f>
        <v>0</v>
      </c>
      <c r="F71">
        <f t="shared" si="2"/>
        <v>117</v>
      </c>
    </row>
    <row r="72" spans="1:6">
      <c r="A72">
        <v>70</v>
      </c>
      <c r="B72" t="str">
        <f ca="1">finále!B5</f>
        <v>Tomáš Zloch</v>
      </c>
      <c r="C72" t="str">
        <f ca="1">finále!C5</f>
        <v>Centrální SUZ</v>
      </c>
      <c r="D72">
        <f ca="1">finále!D5</f>
        <v>117</v>
      </c>
      <c r="E72">
        <f ca="1">finále!E5</f>
        <v>0</v>
      </c>
      <c r="F72">
        <f t="shared" si="2"/>
        <v>117</v>
      </c>
    </row>
    <row r="73" spans="1:6">
      <c r="A73">
        <v>71</v>
      </c>
      <c r="B73" t="str">
        <f ca="1">'1. kolo'!G4</f>
        <v>Petr Pávek</v>
      </c>
      <c r="C73" t="str">
        <f ca="1">'1. kolo'!H4</f>
        <v>Skákající novináři</v>
      </c>
      <c r="D73">
        <f ca="1">'1. kolo'!I4</f>
        <v>116</v>
      </c>
      <c r="E73">
        <f ca="1">'1. kolo'!J4</f>
        <v>0</v>
      </c>
      <c r="F73">
        <f t="shared" si="2"/>
        <v>116</v>
      </c>
    </row>
    <row r="74" spans="1:6">
      <c r="A74">
        <v>72</v>
      </c>
      <c r="B74" t="str">
        <f ca="1">semifinále!B38</f>
        <v>Stanislav Hubka</v>
      </c>
      <c r="C74" t="str">
        <f ca="1">semifinále!C38</f>
        <v>JASTABOYS</v>
      </c>
      <c r="D74">
        <f ca="1">semifinále!D38</f>
        <v>115</v>
      </c>
      <c r="E74">
        <f ca="1">semifinále!E38</f>
        <v>0</v>
      </c>
      <c r="F74">
        <f t="shared" si="2"/>
        <v>115</v>
      </c>
    </row>
    <row r="75" spans="1:6">
      <c r="A75">
        <v>73</v>
      </c>
      <c r="B75" t="str">
        <f ca="1">semifinále!B50</f>
        <v>Tomáš Zloch</v>
      </c>
      <c r="C75" t="str">
        <f ca="1">semifinále!C50</f>
        <v>Centrální SUZ</v>
      </c>
      <c r="D75">
        <f ca="1">semifinále!D50</f>
        <v>115</v>
      </c>
      <c r="E75">
        <f ca="1">semifinále!E50</f>
        <v>0</v>
      </c>
      <c r="F75">
        <f t="shared" si="2"/>
        <v>115</v>
      </c>
    </row>
    <row r="76" spans="1:6">
      <c r="A76">
        <v>74</v>
      </c>
      <c r="B76" t="str">
        <f ca="1">'1. kolo'!B70</f>
        <v>Honza Holička</v>
      </c>
      <c r="C76" t="str">
        <f ca="1">'1. kolo'!C70</f>
        <v>Šestka</v>
      </c>
      <c r="D76">
        <f ca="1">'1. kolo'!D70</f>
        <v>114</v>
      </c>
      <c r="E76">
        <f ca="1">'1. kolo'!E70</f>
        <v>0</v>
      </c>
      <c r="F76">
        <f t="shared" si="2"/>
        <v>114</v>
      </c>
    </row>
    <row r="77" spans="1:6">
      <c r="A77">
        <v>75</v>
      </c>
      <c r="B77" t="str">
        <f ca="1">'1. kolo'!G53</f>
        <v>Monika Švikruhová</v>
      </c>
      <c r="C77" t="str">
        <f ca="1">'1. kolo'!H53</f>
        <v>\"Pojď mi HOP\"</v>
      </c>
      <c r="D77">
        <f ca="1">'1. kolo'!I53</f>
        <v>114</v>
      </c>
      <c r="E77">
        <f ca="1">'1. kolo'!J53</f>
        <v>0</v>
      </c>
      <c r="F77">
        <f t="shared" si="2"/>
        <v>114</v>
      </c>
    </row>
    <row r="78" spans="1:6">
      <c r="A78">
        <v>76</v>
      </c>
      <c r="B78" t="str">
        <f ca="1">semifinále!B21</f>
        <v>Libor Vykybal</v>
      </c>
      <c r="C78" t="str">
        <f ca="1">semifinále!C21</f>
        <v>Švihadla</v>
      </c>
      <c r="D78">
        <f ca="1">semifinále!D21</f>
        <v>114</v>
      </c>
      <c r="E78">
        <f ca="1">semifinále!E21</f>
        <v>0</v>
      </c>
      <c r="F78">
        <f t="shared" si="2"/>
        <v>114</v>
      </c>
    </row>
    <row r="79" spans="1:6">
      <c r="A79">
        <v>77</v>
      </c>
      <c r="B79" t="str">
        <f ca="1">semifinále!B37</f>
        <v>Bohuslav Vlček</v>
      </c>
      <c r="C79" t="str">
        <f ca="1">semifinále!C37</f>
        <v>JASTABOYS</v>
      </c>
      <c r="D79">
        <f ca="1">semifinále!D37</f>
        <v>114</v>
      </c>
      <c r="E79">
        <f ca="1">semifinále!E37</f>
        <v>0</v>
      </c>
      <c r="F79">
        <f t="shared" si="2"/>
        <v>114</v>
      </c>
    </row>
    <row r="80" spans="1:6">
      <c r="A80">
        <v>78</v>
      </c>
      <c r="B80" t="str">
        <f ca="1">finále!G20</f>
        <v>Martina Kozlová</v>
      </c>
      <c r="C80" t="str">
        <f ca="1">finále!H20</f>
        <v>\"Pojď mi HOP\"</v>
      </c>
      <c r="D80">
        <f ca="1">finále!I20</f>
        <v>106</v>
      </c>
      <c r="E80">
        <f ca="1">finále!J20</f>
        <v>8</v>
      </c>
      <c r="F80">
        <f t="shared" si="2"/>
        <v>114</v>
      </c>
    </row>
    <row r="81" spans="1:6">
      <c r="A81">
        <v>79</v>
      </c>
      <c r="B81" t="str">
        <f ca="1">'1. kolo'!B13</f>
        <v>Jindra Vojíková</v>
      </c>
      <c r="C81" t="str">
        <f ca="1">'1. kolo'!C13</f>
        <v>Dámský Klub ČVUT</v>
      </c>
      <c r="D81">
        <f ca="1">'1. kolo'!D13</f>
        <v>105</v>
      </c>
      <c r="E81">
        <f ca="1">'1. kolo'!E13</f>
        <v>8</v>
      </c>
      <c r="F81">
        <f t="shared" si="2"/>
        <v>113</v>
      </c>
    </row>
    <row r="82" spans="1:6">
      <c r="A82">
        <v>80</v>
      </c>
      <c r="B82" t="str">
        <f ca="1">'1. kolo'!B32</f>
        <v>Radka Pernicová</v>
      </c>
      <c r="C82" t="str">
        <f ca="1">'1. kolo'!C32</f>
        <v>Bowlíci</v>
      </c>
      <c r="D82">
        <f ca="1">'1. kolo'!D32</f>
        <v>105</v>
      </c>
      <c r="E82">
        <f ca="1">'1. kolo'!E32</f>
        <v>8</v>
      </c>
      <c r="F82">
        <f t="shared" si="2"/>
        <v>113</v>
      </c>
    </row>
    <row r="83" spans="1:6">
      <c r="A83">
        <v>81</v>
      </c>
      <c r="B83" t="str">
        <f ca="1">'1. kolo'!B41</f>
        <v>Martin Hynek</v>
      </c>
      <c r="C83" t="str">
        <f ca="1">'1. kolo'!C41</f>
        <v>Zase Velký kulový</v>
      </c>
      <c r="D83">
        <f ca="1">'1. kolo'!D41</f>
        <v>113</v>
      </c>
      <c r="E83">
        <f ca="1">'1. kolo'!E41</f>
        <v>0</v>
      </c>
      <c r="F83">
        <f t="shared" si="2"/>
        <v>113</v>
      </c>
    </row>
    <row r="84" spans="1:6">
      <c r="A84">
        <v>82</v>
      </c>
      <c r="B84" t="str">
        <f ca="1">'1. kolo'!G42</f>
        <v>Šárka Cindrová</v>
      </c>
      <c r="C84" t="str">
        <f ca="1">'1. kolo'!H42</f>
        <v>Zase Velký kulový</v>
      </c>
      <c r="D84">
        <f ca="1">'1. kolo'!I42</f>
        <v>105</v>
      </c>
      <c r="E84">
        <f ca="1">'1. kolo'!J42</f>
        <v>8</v>
      </c>
      <c r="F84">
        <f t="shared" si="2"/>
        <v>113</v>
      </c>
    </row>
    <row r="85" spans="1:6">
      <c r="A85">
        <v>83</v>
      </c>
      <c r="B85" t="str">
        <f ca="1">semifinále!B31</f>
        <v>Honza Holička</v>
      </c>
      <c r="C85" t="str">
        <f ca="1">semifinále!C31</f>
        <v>Šestka</v>
      </c>
      <c r="D85">
        <f ca="1">semifinále!D31</f>
        <v>113</v>
      </c>
      <c r="E85">
        <f ca="1">semifinále!E31</f>
        <v>0</v>
      </c>
      <c r="F85">
        <f t="shared" si="2"/>
        <v>113</v>
      </c>
    </row>
    <row r="86" spans="1:6">
      <c r="A86">
        <v>84</v>
      </c>
      <c r="B86" t="str">
        <f ca="1">'1. kolo'!B64</f>
        <v>Petr Hodač</v>
      </c>
      <c r="C86" t="str">
        <f ca="1">'1. kolo'!C64</f>
        <v>Hranaté koule</v>
      </c>
      <c r="D86">
        <f ca="1">'1. kolo'!D64</f>
        <v>112</v>
      </c>
      <c r="E86">
        <f ca="1">'1. kolo'!E64</f>
        <v>0</v>
      </c>
      <c r="F86">
        <f t="shared" si="2"/>
        <v>112</v>
      </c>
    </row>
    <row r="87" spans="1:6">
      <c r="A87">
        <v>85</v>
      </c>
      <c r="B87" t="str">
        <f ca="1">semifinále!B18</f>
        <v>František Šampach</v>
      </c>
      <c r="C87" t="str">
        <f ca="1">semifinále!C18</f>
        <v>Tuningový koule</v>
      </c>
      <c r="D87">
        <f ca="1">semifinále!D18</f>
        <v>112</v>
      </c>
      <c r="E87">
        <f ca="1">semifinále!E18</f>
        <v>0</v>
      </c>
      <c r="F87">
        <f t="shared" si="2"/>
        <v>112</v>
      </c>
    </row>
    <row r="88" spans="1:6">
      <c r="A88">
        <v>86</v>
      </c>
      <c r="B88" t="str">
        <f ca="1">finále!G4</f>
        <v>Jaromír Příhoda</v>
      </c>
      <c r="C88" t="str">
        <f ca="1">finále!H4</f>
        <v>Centrální SUZ</v>
      </c>
      <c r="D88">
        <f ca="1">finále!I4</f>
        <v>112</v>
      </c>
      <c r="E88">
        <f ca="1">finále!J4</f>
        <v>0</v>
      </c>
      <c r="F88">
        <f t="shared" si="2"/>
        <v>112</v>
      </c>
    </row>
    <row r="89" spans="1:6">
      <c r="A89">
        <v>87</v>
      </c>
      <c r="B89" t="str">
        <f ca="1">'1. kolo'!B60</f>
        <v>Jaromír Příhoda</v>
      </c>
      <c r="C89" t="str">
        <f ca="1">'1. kolo'!C60</f>
        <v>Centrální SUZ</v>
      </c>
      <c r="D89">
        <f ca="1">'1. kolo'!D60</f>
        <v>111</v>
      </c>
      <c r="E89">
        <f ca="1">'1. kolo'!E60</f>
        <v>0</v>
      </c>
      <c r="F89">
        <f t="shared" si="2"/>
        <v>111</v>
      </c>
    </row>
    <row r="90" spans="1:6">
      <c r="A90">
        <v>88</v>
      </c>
      <c r="B90" t="str">
        <f ca="1">'1. kolo'!B77</f>
        <v>Tomáš Kouřim</v>
      </c>
      <c r="C90" t="str">
        <f ca="1">'1. kolo'!C77</f>
        <v>Alea iacta est</v>
      </c>
      <c r="D90">
        <f ca="1">'1. kolo'!D77</f>
        <v>111</v>
      </c>
      <c r="E90">
        <f ca="1">'1. kolo'!E77</f>
        <v>0</v>
      </c>
      <c r="F90">
        <f t="shared" si="2"/>
        <v>111</v>
      </c>
    </row>
    <row r="91" spans="1:6">
      <c r="A91">
        <v>89</v>
      </c>
      <c r="B91" t="str">
        <f ca="1">finále!B16</f>
        <v>Karel Klouda</v>
      </c>
      <c r="C91" t="str">
        <f ca="1">finále!C16</f>
        <v>Tuningový koule</v>
      </c>
      <c r="D91">
        <f ca="1">finále!D16</f>
        <v>111</v>
      </c>
      <c r="E91">
        <f ca="1">finále!E16</f>
        <v>0</v>
      </c>
      <c r="F91">
        <f t="shared" si="2"/>
        <v>111</v>
      </c>
    </row>
    <row r="92" spans="1:6">
      <c r="A92">
        <v>90</v>
      </c>
      <c r="B92" t="str">
        <f ca="1">'1. kolo'!G62</f>
        <v>Radim Roska</v>
      </c>
      <c r="C92" t="str">
        <f ca="1">'1. kolo'!H62</f>
        <v>Centrální SUZ</v>
      </c>
      <c r="D92">
        <f ca="1">'1. kolo'!I62</f>
        <v>110</v>
      </c>
      <c r="E92">
        <f ca="1">'1. kolo'!J62</f>
        <v>0</v>
      </c>
      <c r="F92">
        <f t="shared" si="2"/>
        <v>110</v>
      </c>
    </row>
    <row r="93" spans="1:6">
      <c r="A93">
        <v>91</v>
      </c>
      <c r="B93" t="str">
        <f ca="1">'1. kolo'!G24</f>
        <v>Vlastimil Černý</v>
      </c>
      <c r="C93" t="str">
        <f ca="1">'1. kolo'!H24</f>
        <v>Methyl Free</v>
      </c>
      <c r="D93">
        <f ca="1">'1. kolo'!I24</f>
        <v>109</v>
      </c>
      <c r="E93">
        <f ca="1">'1. kolo'!J24</f>
        <v>0</v>
      </c>
      <c r="F93">
        <f t="shared" si="2"/>
        <v>109</v>
      </c>
    </row>
    <row r="94" spans="1:6">
      <c r="A94">
        <v>92</v>
      </c>
      <c r="B94" t="str">
        <f ca="1">semifinále!B43</f>
        <v>Martin Černý</v>
      </c>
      <c r="C94" t="str">
        <f ca="1">semifinále!C43</f>
        <v>Methyl Free</v>
      </c>
      <c r="D94">
        <f ca="1">semifinále!D43</f>
        <v>108</v>
      </c>
      <c r="E94">
        <f ca="1">semifinále!E43</f>
        <v>0</v>
      </c>
      <c r="F94">
        <f t="shared" si="2"/>
        <v>108</v>
      </c>
    </row>
    <row r="95" spans="1:6">
      <c r="A95">
        <v>93</v>
      </c>
      <c r="B95" t="str">
        <f ca="1">semifinále!B47</f>
        <v>Magda Burgerová</v>
      </c>
      <c r="C95" t="str">
        <f ca="1">semifinále!C47</f>
        <v>Zase Velký kulový</v>
      </c>
      <c r="D95">
        <f ca="1">semifinále!D47</f>
        <v>99</v>
      </c>
      <c r="E95">
        <f ca="1">semifinále!E47</f>
        <v>8</v>
      </c>
      <c r="F95">
        <f t="shared" si="2"/>
        <v>107</v>
      </c>
    </row>
    <row r="96" spans="1:6">
      <c r="A96">
        <v>94</v>
      </c>
      <c r="B96" t="str">
        <f ca="1">'1. kolo'!B66</f>
        <v>Nikol Musilová</v>
      </c>
      <c r="C96" t="str">
        <f ca="1">'1. kolo'!C66</f>
        <v>Hranaté koule</v>
      </c>
      <c r="D96">
        <f ca="1">'1. kolo'!D66</f>
        <v>98</v>
      </c>
      <c r="E96">
        <f ca="1">'1. kolo'!E66</f>
        <v>8</v>
      </c>
      <c r="F96">
        <f t="shared" si="2"/>
        <v>106</v>
      </c>
    </row>
    <row r="97" spans="1:6">
      <c r="A97">
        <v>95</v>
      </c>
      <c r="B97" t="str">
        <f ca="1">'1. kolo'!G45</f>
        <v>Václav Svoboda</v>
      </c>
      <c r="C97" t="str">
        <f ca="1">'1. kolo'!H45</f>
        <v>Zabijáci</v>
      </c>
      <c r="D97">
        <f ca="1">'1. kolo'!I45</f>
        <v>106</v>
      </c>
      <c r="E97">
        <f ca="1">'1. kolo'!J45</f>
        <v>0</v>
      </c>
      <c r="F97">
        <f t="shared" si="2"/>
        <v>106</v>
      </c>
    </row>
    <row r="98" spans="1:6">
      <c r="A98">
        <v>96</v>
      </c>
      <c r="B98" t="str">
        <f ca="1">'1. kolo'!B5</f>
        <v>Martina Jandová</v>
      </c>
      <c r="C98" t="str">
        <f ca="1">'1. kolo'!C5</f>
        <v>Skákající novináři</v>
      </c>
      <c r="D98">
        <f ca="1">'1. kolo'!D5</f>
        <v>97</v>
      </c>
      <c r="E98">
        <f ca="1">'1. kolo'!E5</f>
        <v>8</v>
      </c>
      <c r="F98">
        <f t="shared" si="2"/>
        <v>105</v>
      </c>
    </row>
    <row r="99" spans="1:6">
      <c r="A99">
        <v>97</v>
      </c>
      <c r="B99" t="str">
        <f ca="1">'1. kolo'!B8</f>
        <v>Michal Rendla</v>
      </c>
      <c r="C99" t="str">
        <f ca="1">'1. kolo'!C8</f>
        <v>Ackermann team</v>
      </c>
      <c r="D99">
        <f ca="1">'1. kolo'!D8</f>
        <v>105</v>
      </c>
      <c r="E99">
        <f ca="1">'1. kolo'!E8</f>
        <v>0</v>
      </c>
      <c r="F99">
        <f t="shared" ref="F99:F130" si="3">E99+D99</f>
        <v>105</v>
      </c>
    </row>
    <row r="100" spans="1:6">
      <c r="A100">
        <v>98</v>
      </c>
      <c r="B100" t="str">
        <f ca="1">semifinále!B42</f>
        <v>Vlastimil Černý</v>
      </c>
      <c r="C100" t="str">
        <f ca="1">semifinále!C42</f>
        <v>Methyl Free</v>
      </c>
      <c r="D100">
        <f ca="1">semifinále!D42</f>
        <v>105</v>
      </c>
      <c r="E100">
        <f ca="1">semifinále!E42</f>
        <v>0</v>
      </c>
      <c r="F100">
        <f t="shared" si="3"/>
        <v>105</v>
      </c>
    </row>
    <row r="101" spans="1:6">
      <c r="A101">
        <v>99</v>
      </c>
      <c r="B101" t="str">
        <f ca="1">'1. kolo'!B10</f>
        <v>Dominik Veselý</v>
      </c>
      <c r="C101" t="str">
        <f ca="1">'1. kolo'!C10</f>
        <v>Ackermann team</v>
      </c>
      <c r="D101">
        <f ca="1">'1. kolo'!D10</f>
        <v>104</v>
      </c>
      <c r="E101">
        <f ca="1">'1. kolo'!E10</f>
        <v>0</v>
      </c>
      <c r="F101">
        <f t="shared" si="3"/>
        <v>104</v>
      </c>
    </row>
    <row r="102" spans="1:6">
      <c r="A102">
        <v>100</v>
      </c>
      <c r="B102" t="str">
        <f ca="1">'1. kolo'!G10</f>
        <v>Dominik Veselý</v>
      </c>
      <c r="C102" t="str">
        <f ca="1">'1. kolo'!H10</f>
        <v>Ackermann team</v>
      </c>
      <c r="D102">
        <f ca="1">'1. kolo'!I10</f>
        <v>103</v>
      </c>
      <c r="E102">
        <f ca="1">'1. kolo'!J10</f>
        <v>0</v>
      </c>
      <c r="F102">
        <f t="shared" si="3"/>
        <v>103</v>
      </c>
    </row>
    <row r="103" spans="1:6">
      <c r="A103">
        <v>101</v>
      </c>
      <c r="B103" t="str">
        <f ca="1">finále!G12</f>
        <v>Petr Melichar</v>
      </c>
      <c r="C103" t="str">
        <f ca="1">finále!H12</f>
        <v>Methyl Free</v>
      </c>
      <c r="D103">
        <f ca="1">finále!I12</f>
        <v>103</v>
      </c>
      <c r="E103">
        <f ca="1">finále!J12</f>
        <v>0</v>
      </c>
      <c r="F103">
        <f t="shared" si="3"/>
        <v>103</v>
      </c>
    </row>
    <row r="104" spans="1:6">
      <c r="A104">
        <v>102</v>
      </c>
      <c r="B104" t="str">
        <f ca="1">finále!G24</f>
        <v>Libor Vykybal</v>
      </c>
      <c r="C104" t="str">
        <f ca="1">finále!H24</f>
        <v>Švihadla</v>
      </c>
      <c r="D104">
        <f ca="1">finále!I24</f>
        <v>103</v>
      </c>
      <c r="E104">
        <f ca="1">finále!J24</f>
        <v>0</v>
      </c>
      <c r="F104">
        <f t="shared" si="3"/>
        <v>103</v>
      </c>
    </row>
    <row r="105" spans="1:6">
      <c r="A105">
        <v>103</v>
      </c>
      <c r="B105" t="str">
        <f ca="1">'1. kolo'!B57</f>
        <v>Stanislav Hubka</v>
      </c>
      <c r="C105" t="str">
        <f ca="1">'1. kolo'!C57</f>
        <v>JASTABOYS</v>
      </c>
      <c r="D105">
        <f ca="1">'1. kolo'!D57</f>
        <v>102</v>
      </c>
      <c r="E105">
        <f ca="1">'1. kolo'!E57</f>
        <v>0</v>
      </c>
      <c r="F105">
        <f t="shared" si="3"/>
        <v>102</v>
      </c>
    </row>
    <row r="106" spans="1:6">
      <c r="A106">
        <v>104</v>
      </c>
      <c r="B106" t="str">
        <f ca="1">'1. kolo'!G5</f>
        <v>Martina Jandová</v>
      </c>
      <c r="C106" t="str">
        <f ca="1">'1. kolo'!H5</f>
        <v>Skákající novináři</v>
      </c>
      <c r="D106">
        <f ca="1">'1. kolo'!I5</f>
        <v>94</v>
      </c>
      <c r="E106">
        <f ca="1">'1. kolo'!J5</f>
        <v>8</v>
      </c>
      <c r="F106">
        <f t="shared" si="3"/>
        <v>102</v>
      </c>
    </row>
    <row r="107" spans="1:6">
      <c r="A107">
        <v>105</v>
      </c>
      <c r="B107" t="str">
        <f ca="1">'1. kolo'!G9</f>
        <v>Jan Václavík</v>
      </c>
      <c r="C107" t="str">
        <f ca="1">'1. kolo'!H9</f>
        <v>Ackermann team</v>
      </c>
      <c r="D107">
        <f ca="1">'1. kolo'!I9</f>
        <v>102</v>
      </c>
      <c r="E107">
        <f ca="1">'1. kolo'!J9</f>
        <v>0</v>
      </c>
      <c r="F107">
        <f t="shared" si="3"/>
        <v>102</v>
      </c>
    </row>
    <row r="108" spans="1:6">
      <c r="A108">
        <v>106</v>
      </c>
      <c r="B108" t="str">
        <f ca="1">'1. kolo'!G52</f>
        <v>Martina Kozlová</v>
      </c>
      <c r="C108" t="str">
        <f ca="1">'1. kolo'!H52</f>
        <v>\"Pojď mi HOP\"</v>
      </c>
      <c r="D108">
        <f ca="1">'1. kolo'!I52</f>
        <v>102</v>
      </c>
      <c r="E108">
        <f ca="1">'1. kolo'!J52</f>
        <v>0</v>
      </c>
      <c r="F108">
        <f t="shared" si="3"/>
        <v>102</v>
      </c>
    </row>
    <row r="109" spans="1:6">
      <c r="A109">
        <v>107</v>
      </c>
      <c r="B109" t="str">
        <f ca="1">'1. kolo'!G76</f>
        <v>Michal Jex</v>
      </c>
      <c r="C109" t="str">
        <f ca="1">'1. kolo'!H76</f>
        <v>Alea iacta est</v>
      </c>
      <c r="D109">
        <f ca="1">'1. kolo'!I76</f>
        <v>102</v>
      </c>
      <c r="E109">
        <f ca="1">'1. kolo'!J76</f>
        <v>0</v>
      </c>
      <c r="F109">
        <f t="shared" si="3"/>
        <v>102</v>
      </c>
    </row>
    <row r="110" spans="1:6">
      <c r="A110">
        <v>108</v>
      </c>
      <c r="B110" t="str">
        <f ca="1">'1. kolo'!B61</f>
        <v>Tomáš Zloch</v>
      </c>
      <c r="C110" t="str">
        <f ca="1">'1. kolo'!C61</f>
        <v>Centrální SUZ</v>
      </c>
      <c r="D110">
        <f ca="1">'1. kolo'!D61</f>
        <v>101</v>
      </c>
      <c r="E110">
        <f ca="1">'1. kolo'!E61</f>
        <v>0</v>
      </c>
      <c r="F110">
        <f t="shared" si="3"/>
        <v>101</v>
      </c>
    </row>
    <row r="111" spans="1:6">
      <c r="A111">
        <v>109</v>
      </c>
      <c r="B111" t="str">
        <f ca="1">'1. kolo'!B65</f>
        <v>Jirka Knotek</v>
      </c>
      <c r="C111" t="str">
        <f ca="1">'1. kolo'!C65</f>
        <v>Hranaté koule</v>
      </c>
      <c r="D111">
        <f ca="1">'1. kolo'!D65</f>
        <v>101</v>
      </c>
      <c r="E111">
        <f ca="1">'1. kolo'!E65</f>
        <v>0</v>
      </c>
      <c r="F111">
        <f t="shared" si="3"/>
        <v>101</v>
      </c>
    </row>
    <row r="112" spans="1:6">
      <c r="A112">
        <v>110</v>
      </c>
      <c r="B112" t="str">
        <f ca="1">'1. kolo'!B29</f>
        <v>Dominik Mališ</v>
      </c>
      <c r="C112" t="str">
        <f ca="1">'1. kolo'!C29</f>
        <v>Silicon Hill</v>
      </c>
      <c r="D112">
        <f ca="1">'1. kolo'!D29</f>
        <v>100</v>
      </c>
      <c r="E112">
        <f ca="1">'1. kolo'!E29</f>
        <v>0</v>
      </c>
      <c r="F112">
        <f t="shared" si="3"/>
        <v>100</v>
      </c>
    </row>
    <row r="113" spans="1:6">
      <c r="A113">
        <v>111</v>
      </c>
      <c r="B113" t="str">
        <f ca="1">'1. kolo'!G26</f>
        <v>Martin Záveský</v>
      </c>
      <c r="C113" t="str">
        <f ca="1">'1. kolo'!H26</f>
        <v>Methyl Free</v>
      </c>
      <c r="D113">
        <f ca="1">'1. kolo'!I26</f>
        <v>100</v>
      </c>
      <c r="E113">
        <f ca="1">'1. kolo'!J26</f>
        <v>0</v>
      </c>
      <c r="F113">
        <f t="shared" si="3"/>
        <v>100</v>
      </c>
    </row>
    <row r="114" spans="1:6">
      <c r="A114">
        <v>112</v>
      </c>
      <c r="B114" t="str">
        <f ca="1">semifinále!B46</f>
        <v>Martin Hynek</v>
      </c>
      <c r="C114" t="str">
        <f ca="1">semifinále!C46</f>
        <v>Zase Velký kulový</v>
      </c>
      <c r="D114">
        <f ca="1">semifinále!D46</f>
        <v>100</v>
      </c>
      <c r="E114">
        <f ca="1">semifinále!E46</f>
        <v>0</v>
      </c>
      <c r="F114">
        <f t="shared" si="3"/>
        <v>100</v>
      </c>
    </row>
    <row r="115" spans="1:6">
      <c r="A115">
        <v>113</v>
      </c>
      <c r="B115" t="str">
        <f ca="1">finále!G22</f>
        <v>Eva Zajíčková</v>
      </c>
      <c r="C115" t="str">
        <f ca="1">finále!H22</f>
        <v>\"Pojď mi HOP\"</v>
      </c>
      <c r="D115">
        <f ca="1">finále!I22</f>
        <v>92</v>
      </c>
      <c r="E115">
        <f ca="1">finále!J22</f>
        <v>8</v>
      </c>
      <c r="F115">
        <f t="shared" si="3"/>
        <v>100</v>
      </c>
    </row>
    <row r="116" spans="1:6">
      <c r="A116">
        <v>114</v>
      </c>
      <c r="B116" t="str">
        <f ca="1">'1. kolo'!G16</f>
        <v>Karel Klouda</v>
      </c>
      <c r="C116" t="str">
        <f ca="1">'1. kolo'!H16</f>
        <v>Tuningový koule</v>
      </c>
      <c r="D116">
        <f ca="1">'1. kolo'!I16</f>
        <v>99</v>
      </c>
      <c r="E116">
        <f ca="1">'1. kolo'!J16</f>
        <v>0</v>
      </c>
      <c r="F116">
        <f t="shared" si="3"/>
        <v>99</v>
      </c>
    </row>
    <row r="117" spans="1:6">
      <c r="A117">
        <v>115</v>
      </c>
      <c r="B117" t="str">
        <f ca="1">'1. kolo'!B25</f>
        <v>Petr Melichar</v>
      </c>
      <c r="C117" t="str">
        <f ca="1">'1. kolo'!C25</f>
        <v>Methyl Free</v>
      </c>
      <c r="D117">
        <f ca="1">'1. kolo'!D25</f>
        <v>98</v>
      </c>
      <c r="E117">
        <f ca="1">'1. kolo'!E25</f>
        <v>0</v>
      </c>
      <c r="F117">
        <f t="shared" si="3"/>
        <v>98</v>
      </c>
    </row>
    <row r="118" spans="1:6">
      <c r="A118">
        <v>116</v>
      </c>
      <c r="B118" t="str">
        <f ca="1">finále!B13</f>
        <v>Martin Černý</v>
      </c>
      <c r="C118" t="str">
        <f ca="1">finále!C13</f>
        <v>Methyl Free</v>
      </c>
      <c r="D118">
        <f ca="1">finále!D13</f>
        <v>98</v>
      </c>
      <c r="E118">
        <f ca="1">finále!E13</f>
        <v>0</v>
      </c>
      <c r="F118">
        <f t="shared" si="3"/>
        <v>98</v>
      </c>
    </row>
    <row r="119" spans="1:6">
      <c r="A119">
        <v>117</v>
      </c>
      <c r="B119" t="str">
        <f ca="1">'1. kolo'!B36</f>
        <v>Libor Vykydal</v>
      </c>
      <c r="C119" t="str">
        <f ca="1">'1. kolo'!C36</f>
        <v>Švihadla</v>
      </c>
      <c r="D119">
        <f ca="1">'1. kolo'!D36</f>
        <v>97</v>
      </c>
      <c r="E119">
        <f ca="1">'1. kolo'!E36</f>
        <v>0</v>
      </c>
      <c r="F119">
        <f t="shared" si="3"/>
        <v>97</v>
      </c>
    </row>
    <row r="120" spans="1:6">
      <c r="A120">
        <v>118</v>
      </c>
      <c r="B120" t="str">
        <f ca="1">'1. kolo'!G17</f>
        <v>František Štampach</v>
      </c>
      <c r="C120" t="str">
        <f ca="1">'1. kolo'!H17</f>
        <v>Tuningový koule</v>
      </c>
      <c r="D120">
        <f ca="1">'1. kolo'!I17</f>
        <v>96</v>
      </c>
      <c r="E120">
        <f ca="1">'1. kolo'!J17</f>
        <v>0</v>
      </c>
      <c r="F120">
        <f t="shared" si="3"/>
        <v>96</v>
      </c>
    </row>
    <row r="121" spans="1:6">
      <c r="A121">
        <v>119</v>
      </c>
      <c r="B121" t="str">
        <f ca="1">semifinále!B13</f>
        <v>Petr Hodač</v>
      </c>
      <c r="C121" t="str">
        <f ca="1">semifinále!C13</f>
        <v>Hranaté koule</v>
      </c>
      <c r="D121">
        <f ca="1">semifinále!D13</f>
        <v>96</v>
      </c>
      <c r="E121">
        <f ca="1">semifinále!E13</f>
        <v>0</v>
      </c>
      <c r="F121">
        <f t="shared" si="3"/>
        <v>96</v>
      </c>
    </row>
    <row r="122" spans="1:6">
      <c r="A122">
        <v>120</v>
      </c>
      <c r="B122" t="str">
        <f ca="1">semifinále!B14</f>
        <v>Jiří Knotek</v>
      </c>
      <c r="C122" t="str">
        <f ca="1">semifinále!C14</f>
        <v>Hranaté koule</v>
      </c>
      <c r="D122">
        <f ca="1">semifinále!D14</f>
        <v>96</v>
      </c>
      <c r="E122">
        <f ca="1">semifinále!E14</f>
        <v>0</v>
      </c>
      <c r="F122">
        <f t="shared" si="3"/>
        <v>96</v>
      </c>
    </row>
    <row r="123" spans="1:6">
      <c r="A123">
        <v>121</v>
      </c>
      <c r="B123" t="str">
        <f ca="1">semifinále!B26</f>
        <v>Jan Václavík</v>
      </c>
      <c r="C123" t="str">
        <f ca="1">semifinále!C26</f>
        <v>Ackermann team</v>
      </c>
      <c r="D123">
        <f ca="1">semifinále!D26</f>
        <v>96</v>
      </c>
      <c r="E123">
        <f ca="1">semifinále!E26</f>
        <v>0</v>
      </c>
      <c r="F123">
        <f t="shared" si="3"/>
        <v>96</v>
      </c>
    </row>
    <row r="124" spans="1:6">
      <c r="A124">
        <v>122</v>
      </c>
      <c r="B124" t="str">
        <f ca="1">finále!G26</f>
        <v>Tonda Ludvík</v>
      </c>
      <c r="C124" t="str">
        <f ca="1">finále!H26</f>
        <v>Švihadla</v>
      </c>
      <c r="D124">
        <f ca="1">finále!I26</f>
        <v>96</v>
      </c>
      <c r="E124">
        <f ca="1">finále!J26</f>
        <v>0</v>
      </c>
      <c r="F124">
        <f t="shared" si="3"/>
        <v>96</v>
      </c>
    </row>
    <row r="125" spans="1:6">
      <c r="A125">
        <v>123</v>
      </c>
      <c r="B125" t="str">
        <f ca="1">'1. kolo'!B58</f>
        <v>Pavlína Zuskinová</v>
      </c>
      <c r="C125" t="str">
        <f ca="1">'1. kolo'!C58</f>
        <v>JASTABOYS</v>
      </c>
      <c r="D125">
        <f ca="1">'1. kolo'!D58</f>
        <v>87</v>
      </c>
      <c r="E125">
        <f ca="1">'1. kolo'!E58</f>
        <v>8</v>
      </c>
      <c r="F125">
        <f t="shared" si="3"/>
        <v>95</v>
      </c>
    </row>
    <row r="126" spans="1:6">
      <c r="A126">
        <v>124</v>
      </c>
      <c r="B126" t="str">
        <f ca="1">'1. kolo'!B68</f>
        <v>Maruška Kousalová</v>
      </c>
      <c r="C126" t="str">
        <f ca="1">'1. kolo'!C68</f>
        <v>Šestka</v>
      </c>
      <c r="D126">
        <f ca="1">'1. kolo'!D68</f>
        <v>87</v>
      </c>
      <c r="E126">
        <f ca="1">'1. kolo'!E68</f>
        <v>8</v>
      </c>
      <c r="F126">
        <f t="shared" si="3"/>
        <v>95</v>
      </c>
    </row>
    <row r="127" spans="1:6">
      <c r="A127">
        <v>125</v>
      </c>
      <c r="B127" t="str">
        <f ca="1">'1. kolo'!G29</f>
        <v>Kateřina Hašlarová</v>
      </c>
      <c r="C127" t="str">
        <f ca="1">'1. kolo'!H29</f>
        <v>Silicon Hill</v>
      </c>
      <c r="D127">
        <f ca="1">'1. kolo'!I29</f>
        <v>87</v>
      </c>
      <c r="E127">
        <f ca="1">'1. kolo'!J29</f>
        <v>8</v>
      </c>
      <c r="F127">
        <f t="shared" si="3"/>
        <v>95</v>
      </c>
    </row>
    <row r="128" spans="1:6">
      <c r="A128">
        <v>126</v>
      </c>
      <c r="B128" t="str">
        <f ca="1">semifinále!B27</f>
        <v>michal Rendla</v>
      </c>
      <c r="C128" t="str">
        <f ca="1">semifinále!C27</f>
        <v>Ackermann team</v>
      </c>
      <c r="D128">
        <f ca="1">semifinále!D27</f>
        <v>95</v>
      </c>
      <c r="E128">
        <f ca="1">semifinále!E27</f>
        <v>0</v>
      </c>
      <c r="F128">
        <f t="shared" si="3"/>
        <v>95</v>
      </c>
    </row>
    <row r="129" spans="1:6">
      <c r="A129">
        <v>127</v>
      </c>
      <c r="B129" t="str">
        <f ca="1">semifinále!B35</f>
        <v>Eva Zajíčková</v>
      </c>
      <c r="C129" t="str">
        <f ca="1">semifinále!C35</f>
        <v>\"Pojď mi HOP\"</v>
      </c>
      <c r="D129">
        <f ca="1">semifinále!D35</f>
        <v>87</v>
      </c>
      <c r="E129">
        <f ca="1">semifinále!E35</f>
        <v>8</v>
      </c>
      <c r="F129">
        <f t="shared" si="3"/>
        <v>95</v>
      </c>
    </row>
    <row r="130" spans="1:6">
      <c r="A130">
        <v>128</v>
      </c>
      <c r="B130" t="str">
        <f ca="1">'1. kolo'!G22</f>
        <v>Michal Strnad</v>
      </c>
      <c r="C130" t="str">
        <f ca="1">'1. kolo'!H22</f>
        <v>Bzzz!</v>
      </c>
      <c r="D130">
        <f ca="1">'1. kolo'!I22</f>
        <v>94</v>
      </c>
      <c r="E130">
        <f ca="1">'1. kolo'!J22</f>
        <v>0</v>
      </c>
      <c r="F130">
        <f t="shared" si="3"/>
        <v>94</v>
      </c>
    </row>
    <row r="131" spans="1:6">
      <c r="A131">
        <v>129</v>
      </c>
      <c r="B131" t="str">
        <f ca="1">'1. kolo'!B45</f>
        <v>Václav Svoboda</v>
      </c>
      <c r="C131" t="str">
        <f ca="1">'1. kolo'!C45</f>
        <v>Zabijáci</v>
      </c>
      <c r="D131">
        <f ca="1">'1. kolo'!D45</f>
        <v>92</v>
      </c>
      <c r="E131">
        <f ca="1">'1. kolo'!E45</f>
        <v>0</v>
      </c>
      <c r="F131">
        <f t="shared" ref="F131:F162" si="4">E131+D131</f>
        <v>92</v>
      </c>
    </row>
    <row r="132" spans="1:6">
      <c r="A132">
        <v>130</v>
      </c>
      <c r="B132" t="str">
        <f ca="1">'1. kolo'!G41</f>
        <v>Magda Burgerová</v>
      </c>
      <c r="C132" t="str">
        <f ca="1">'1. kolo'!H41</f>
        <v>Zase Velký kulový</v>
      </c>
      <c r="D132">
        <f ca="1">'1. kolo'!I41</f>
        <v>84</v>
      </c>
      <c r="E132">
        <f ca="1">'1. kolo'!J41</f>
        <v>8</v>
      </c>
      <c r="F132">
        <f t="shared" si="4"/>
        <v>92</v>
      </c>
    </row>
    <row r="133" spans="1:6">
      <c r="A133">
        <v>131</v>
      </c>
      <c r="B133" t="str">
        <f ca="1">'1. kolo'!G54</f>
        <v>Eva Zajíčková</v>
      </c>
      <c r="C133" t="str">
        <f ca="1">'1. kolo'!H54</f>
        <v>\"Pojď mi HOP\"</v>
      </c>
      <c r="D133">
        <f ca="1">'1. kolo'!I54</f>
        <v>92</v>
      </c>
      <c r="E133">
        <f ca="1">'1. kolo'!J54</f>
        <v>0</v>
      </c>
      <c r="F133">
        <f t="shared" si="4"/>
        <v>92</v>
      </c>
    </row>
    <row r="134" spans="1:6">
      <c r="A134">
        <v>132</v>
      </c>
      <c r="B134" t="str">
        <f ca="1">'1. kolo'!B17</f>
        <v>František Štampach</v>
      </c>
      <c r="C134" t="str">
        <f ca="1">'1. kolo'!C17</f>
        <v>Tuningový koule</v>
      </c>
      <c r="D134">
        <f ca="1">'1. kolo'!D17</f>
        <v>91</v>
      </c>
      <c r="E134">
        <f ca="1">'1. kolo'!E17</f>
        <v>0</v>
      </c>
      <c r="F134">
        <f t="shared" si="4"/>
        <v>91</v>
      </c>
    </row>
    <row r="135" spans="1:6">
      <c r="A135">
        <v>133</v>
      </c>
      <c r="B135" t="str">
        <f ca="1">'1. kolo'!B38</f>
        <v>Tonda Ludvík</v>
      </c>
      <c r="C135" t="str">
        <f ca="1">'1. kolo'!C38</f>
        <v>Švihadla</v>
      </c>
      <c r="D135">
        <f ca="1">'1. kolo'!D38</f>
        <v>91</v>
      </c>
      <c r="E135">
        <f ca="1">'1. kolo'!E38</f>
        <v>0</v>
      </c>
      <c r="F135">
        <f t="shared" si="4"/>
        <v>91</v>
      </c>
    </row>
    <row r="136" spans="1:6">
      <c r="A136">
        <v>134</v>
      </c>
      <c r="B136" t="str">
        <f ca="1">'1. kolo'!G44</f>
        <v>Lukáš Burda</v>
      </c>
      <c r="C136" t="str">
        <f ca="1">'1. kolo'!H44</f>
        <v>Zabijáci</v>
      </c>
      <c r="D136">
        <f ca="1">'1. kolo'!I44</f>
        <v>91</v>
      </c>
      <c r="E136">
        <f ca="1">'1. kolo'!J44</f>
        <v>0</v>
      </c>
      <c r="F136">
        <f t="shared" si="4"/>
        <v>91</v>
      </c>
    </row>
    <row r="137" spans="1:6">
      <c r="A137">
        <v>135</v>
      </c>
      <c r="B137" t="str">
        <f ca="1">'1. kolo'!G61</f>
        <v>Tomáš Zloch</v>
      </c>
      <c r="C137" t="str">
        <f ca="1">'1. kolo'!H61</f>
        <v>Centrální SUZ</v>
      </c>
      <c r="D137">
        <f ca="1">'1. kolo'!I61</f>
        <v>91</v>
      </c>
      <c r="E137">
        <f ca="1">'1. kolo'!J61</f>
        <v>0</v>
      </c>
      <c r="F137">
        <f t="shared" si="4"/>
        <v>91</v>
      </c>
    </row>
    <row r="138" spans="1:6">
      <c r="A138">
        <v>136</v>
      </c>
      <c r="B138" t="str">
        <f ca="1">'1. kolo'!G33</f>
        <v>Pavla Steinigerová</v>
      </c>
      <c r="C138" t="str">
        <f ca="1">'1. kolo'!H33</f>
        <v>Bowlíci</v>
      </c>
      <c r="D138">
        <f ca="1">'1. kolo'!I33</f>
        <v>82</v>
      </c>
      <c r="E138">
        <f ca="1">'1. kolo'!J33</f>
        <v>8</v>
      </c>
      <c r="F138">
        <f t="shared" si="4"/>
        <v>90</v>
      </c>
    </row>
    <row r="139" spans="1:6">
      <c r="A139">
        <v>137</v>
      </c>
      <c r="B139" t="str">
        <f ca="1">finále!G18</f>
        <v>Veronika Dvořáková</v>
      </c>
      <c r="C139" t="str">
        <f ca="1">finále!H18</f>
        <v>Tuningový koule</v>
      </c>
      <c r="D139">
        <f ca="1">finále!I18</f>
        <v>82</v>
      </c>
      <c r="E139">
        <f ca="1">finále!J18</f>
        <v>8</v>
      </c>
      <c r="F139">
        <f t="shared" si="4"/>
        <v>90</v>
      </c>
    </row>
    <row r="140" spans="1:6">
      <c r="A140">
        <v>138</v>
      </c>
      <c r="B140" t="str">
        <f ca="1">'1. kolo'!G34</f>
        <v>Radka Pernicová</v>
      </c>
      <c r="C140" t="str">
        <f ca="1">'1. kolo'!H34</f>
        <v>Bowlíci</v>
      </c>
      <c r="D140">
        <f ca="1">'1. kolo'!I34</f>
        <v>89</v>
      </c>
      <c r="E140">
        <f ca="1">'1. kolo'!J34</f>
        <v>0</v>
      </c>
      <c r="F140">
        <f t="shared" si="4"/>
        <v>89</v>
      </c>
    </row>
    <row r="141" spans="1:6">
      <c r="A141">
        <v>139</v>
      </c>
      <c r="B141" t="str">
        <f ca="1">'1. kolo'!G8</f>
        <v>Michal Rendla</v>
      </c>
      <c r="C141" t="str">
        <f ca="1">'1. kolo'!H8</f>
        <v>Ackermann team</v>
      </c>
      <c r="D141">
        <f ca="1">'1. kolo'!I8</f>
        <v>88</v>
      </c>
      <c r="E141">
        <f ca="1">'1. kolo'!J8</f>
        <v>0</v>
      </c>
      <c r="F141">
        <f t="shared" si="4"/>
        <v>88</v>
      </c>
    </row>
    <row r="142" spans="1:6">
      <c r="A142">
        <v>140</v>
      </c>
      <c r="B142" t="str">
        <f ca="1">semifinále!B25</f>
        <v>Dominik Veselý</v>
      </c>
      <c r="C142" t="str">
        <f ca="1">semifinále!C25</f>
        <v>Ackermann team</v>
      </c>
      <c r="D142">
        <f ca="1">semifinále!D25</f>
        <v>88</v>
      </c>
      <c r="E142">
        <f ca="1">semifinále!E25</f>
        <v>0</v>
      </c>
      <c r="F142">
        <f t="shared" si="4"/>
        <v>88</v>
      </c>
    </row>
    <row r="143" spans="1:6">
      <c r="A143">
        <v>141</v>
      </c>
      <c r="B143" t="str">
        <f ca="1">'1. kolo'!G58</f>
        <v>Pavlína Zuskinová</v>
      </c>
      <c r="C143" t="str">
        <f ca="1">'1. kolo'!H58</f>
        <v>JASTABOYS</v>
      </c>
      <c r="D143">
        <f ca="1">'1. kolo'!I58</f>
        <v>79</v>
      </c>
      <c r="E143">
        <f ca="1">'1. kolo'!J58</f>
        <v>8</v>
      </c>
      <c r="F143">
        <f t="shared" si="4"/>
        <v>87</v>
      </c>
    </row>
    <row r="144" spans="1:6">
      <c r="A144">
        <v>142</v>
      </c>
      <c r="B144" t="str">
        <f ca="1">'1. kolo'!B12</f>
        <v>Marie Havlíčková</v>
      </c>
      <c r="C144" t="str">
        <f ca="1">'1. kolo'!C12</f>
        <v>Dámský Klub ČVUT</v>
      </c>
      <c r="D144">
        <f ca="1">'1. kolo'!D12</f>
        <v>78</v>
      </c>
      <c r="E144">
        <f ca="1">'1. kolo'!E12</f>
        <v>8</v>
      </c>
      <c r="F144">
        <f t="shared" si="4"/>
        <v>86</v>
      </c>
    </row>
    <row r="145" spans="1:6">
      <c r="A145">
        <v>143</v>
      </c>
      <c r="B145" t="str">
        <f ca="1">'1. kolo'!B52</f>
        <v>Martina Kozlová</v>
      </c>
      <c r="C145" t="str">
        <f ca="1">'1. kolo'!C52</f>
        <v>\"Pojď mi HOP\"</v>
      </c>
      <c r="D145">
        <f ca="1">'1. kolo'!D52</f>
        <v>78</v>
      </c>
      <c r="E145">
        <f ca="1">'1. kolo'!E52</f>
        <v>8</v>
      </c>
      <c r="F145">
        <f t="shared" si="4"/>
        <v>86</v>
      </c>
    </row>
    <row r="146" spans="1:6">
      <c r="A146">
        <v>144</v>
      </c>
      <c r="B146" t="str">
        <f ca="1">'1. kolo'!G25</f>
        <v>Petr Melichar</v>
      </c>
      <c r="C146" t="str">
        <f ca="1">'1. kolo'!H25</f>
        <v>Methyl Free</v>
      </c>
      <c r="D146">
        <f ca="1">'1. kolo'!I25</f>
        <v>86</v>
      </c>
      <c r="E146">
        <f ca="1">'1. kolo'!J25</f>
        <v>0</v>
      </c>
      <c r="F146">
        <f t="shared" si="4"/>
        <v>86</v>
      </c>
    </row>
    <row r="147" spans="1:6">
      <c r="A147">
        <v>145</v>
      </c>
      <c r="B147" t="str">
        <f ca="1">semifinále!B19</f>
        <v>Veronika Dvořáková</v>
      </c>
      <c r="C147" t="str">
        <f ca="1">semifinále!C19</f>
        <v>Tuningový koule</v>
      </c>
      <c r="D147">
        <f ca="1">semifinále!D19</f>
        <v>76</v>
      </c>
      <c r="E147">
        <f ca="1">semifinále!E19</f>
        <v>8</v>
      </c>
      <c r="F147">
        <f t="shared" si="4"/>
        <v>84</v>
      </c>
    </row>
    <row r="148" spans="1:6">
      <c r="A148">
        <v>146</v>
      </c>
      <c r="B148" t="str">
        <f ca="1">finále!G21</f>
        <v>Monika Švikruhová</v>
      </c>
      <c r="C148" t="str">
        <f ca="1">finále!H21</f>
        <v>\"Pojď mi HOP\"</v>
      </c>
      <c r="D148">
        <f ca="1">finále!I21</f>
        <v>76</v>
      </c>
      <c r="E148">
        <f ca="1">finále!J21</f>
        <v>8</v>
      </c>
      <c r="F148">
        <f t="shared" si="4"/>
        <v>84</v>
      </c>
    </row>
    <row r="149" spans="1:6">
      <c r="A149">
        <v>147</v>
      </c>
      <c r="B149" t="str">
        <f ca="1">'1. kolo'!B9</f>
        <v>Jan Václavík</v>
      </c>
      <c r="C149" t="str">
        <f ca="1">'1. kolo'!C9</f>
        <v>Ackermann team</v>
      </c>
      <c r="D149">
        <f ca="1">'1. kolo'!D9</f>
        <v>83</v>
      </c>
      <c r="E149">
        <f ca="1">'1. kolo'!E9</f>
        <v>0</v>
      </c>
      <c r="F149">
        <f t="shared" si="4"/>
        <v>83</v>
      </c>
    </row>
    <row r="150" spans="1:6">
      <c r="A150">
        <v>148</v>
      </c>
      <c r="B150" t="str">
        <f ca="1">'1. kolo'!B24</f>
        <v>Martin Černý</v>
      </c>
      <c r="C150" t="str">
        <f ca="1">'1. kolo'!C24</f>
        <v>Methyl Free</v>
      </c>
      <c r="D150">
        <f ca="1">'1. kolo'!D24</f>
        <v>83</v>
      </c>
      <c r="E150">
        <f ca="1">'1. kolo'!E24</f>
        <v>0</v>
      </c>
      <c r="F150">
        <f t="shared" si="4"/>
        <v>83</v>
      </c>
    </row>
    <row r="151" spans="1:6">
      <c r="A151">
        <v>149</v>
      </c>
      <c r="B151" t="str">
        <f ca="1">'1. kolo'!B44</f>
        <v>Lukáš Burda</v>
      </c>
      <c r="C151" t="str">
        <f ca="1">'1. kolo'!C44</f>
        <v>Zabijáci</v>
      </c>
      <c r="D151">
        <f ca="1">'1. kolo'!D44</f>
        <v>83</v>
      </c>
      <c r="E151">
        <f ca="1">'1. kolo'!E44</f>
        <v>0</v>
      </c>
      <c r="F151">
        <f t="shared" si="4"/>
        <v>83</v>
      </c>
    </row>
    <row r="152" spans="1:6">
      <c r="A152">
        <v>150</v>
      </c>
      <c r="B152" t="str">
        <f ca="1">'1. kolo'!B54</f>
        <v>Eva Zajíčková</v>
      </c>
      <c r="C152" t="str">
        <f ca="1">'1. kolo'!C54</f>
        <v>\"Pojď mi HOP\"</v>
      </c>
      <c r="D152">
        <f ca="1">'1. kolo'!D54</f>
        <v>75</v>
      </c>
      <c r="E152">
        <f ca="1">'1. kolo'!E54</f>
        <v>8</v>
      </c>
      <c r="F152">
        <f t="shared" si="4"/>
        <v>83</v>
      </c>
    </row>
    <row r="153" spans="1:6">
      <c r="A153">
        <v>151</v>
      </c>
      <c r="B153" t="str">
        <f ca="1">'1. kolo'!G14</f>
        <v>Ivana Doležalová</v>
      </c>
      <c r="C153" t="str">
        <f ca="1">'1. kolo'!H14</f>
        <v>Dámský Klub ČVUT</v>
      </c>
      <c r="D153">
        <f ca="1">'1. kolo'!I14</f>
        <v>75</v>
      </c>
      <c r="E153">
        <f ca="1">'1. kolo'!J14</f>
        <v>8</v>
      </c>
      <c r="F153">
        <f t="shared" si="4"/>
        <v>83</v>
      </c>
    </row>
    <row r="154" spans="1:6">
      <c r="A154">
        <v>152</v>
      </c>
      <c r="B154" t="str">
        <f ca="1">semifinále!B7</f>
        <v>Pavla Steinigerova</v>
      </c>
      <c r="C154" t="str">
        <f ca="1">semifinále!C7</f>
        <v>Bowlíci</v>
      </c>
      <c r="D154">
        <f ca="1">semifinále!D7</f>
        <v>75</v>
      </c>
      <c r="E154">
        <f ca="1">semifinále!E7</f>
        <v>8</v>
      </c>
      <c r="F154">
        <f t="shared" si="4"/>
        <v>83</v>
      </c>
    </row>
    <row r="155" spans="1:6">
      <c r="A155">
        <v>153</v>
      </c>
      <c r="B155" t="str">
        <f ca="1">finále!B12</f>
        <v>Vlastimil černý</v>
      </c>
      <c r="C155" t="str">
        <f ca="1">finále!C12</f>
        <v>Methyl Free</v>
      </c>
      <c r="D155">
        <f ca="1">finále!D12</f>
        <v>83</v>
      </c>
      <c r="E155">
        <f ca="1">finále!E12</f>
        <v>0</v>
      </c>
      <c r="F155">
        <f t="shared" si="4"/>
        <v>83</v>
      </c>
    </row>
    <row r="156" spans="1:6">
      <c r="A156">
        <v>154</v>
      </c>
      <c r="B156" t="str">
        <f ca="1">'1. kolo'!B21</f>
        <v>Karol Bujaček</v>
      </c>
      <c r="C156" t="str">
        <f ca="1">'1. kolo'!C21</f>
        <v>Bzzz!</v>
      </c>
      <c r="D156">
        <f ca="1">'1. kolo'!D21</f>
        <v>82</v>
      </c>
      <c r="E156">
        <f ca="1">'1. kolo'!E21</f>
        <v>0</v>
      </c>
      <c r="F156">
        <f t="shared" si="4"/>
        <v>82</v>
      </c>
    </row>
    <row r="157" spans="1:6">
      <c r="A157">
        <v>155</v>
      </c>
      <c r="B157" t="str">
        <f ca="1">'1. kolo'!B40</f>
        <v>Tomáš Líbanek</v>
      </c>
      <c r="C157" t="str">
        <f ca="1">'1. kolo'!C40</f>
        <v>Zase Velký kulový</v>
      </c>
      <c r="D157">
        <f ca="1">'1. kolo'!D40</f>
        <v>81</v>
      </c>
      <c r="E157">
        <f ca="1">'1. kolo'!E40</f>
        <v>0</v>
      </c>
      <c r="F157">
        <f t="shared" si="4"/>
        <v>81</v>
      </c>
    </row>
    <row r="158" spans="1:6">
      <c r="A158">
        <v>156</v>
      </c>
      <c r="B158" t="str">
        <f ca="1">semifinále!B23</f>
        <v>Tonda Ludvík</v>
      </c>
      <c r="C158" t="str">
        <f ca="1">semifinále!C23</f>
        <v>Švihadla</v>
      </c>
      <c r="D158">
        <f ca="1">semifinále!D23</f>
        <v>81</v>
      </c>
      <c r="E158">
        <f ca="1">semifinále!E23</f>
        <v>0</v>
      </c>
      <c r="F158">
        <f t="shared" si="4"/>
        <v>81</v>
      </c>
    </row>
    <row r="159" spans="1:6">
      <c r="A159">
        <v>157</v>
      </c>
      <c r="B159" t="str">
        <f ca="1">finále!G5</f>
        <v>Tomáš Zloch</v>
      </c>
      <c r="C159" t="str">
        <f ca="1">finále!H5</f>
        <v>Centrální SUZ</v>
      </c>
      <c r="D159">
        <f ca="1">finále!I5</f>
        <v>81</v>
      </c>
      <c r="E159">
        <f ca="1">finále!J5</f>
        <v>0</v>
      </c>
      <c r="F159">
        <f t="shared" si="4"/>
        <v>81</v>
      </c>
    </row>
    <row r="160" spans="1:6">
      <c r="A160">
        <v>158</v>
      </c>
      <c r="B160" t="str">
        <f ca="1">'1. kolo'!B34</f>
        <v>Karel Landa</v>
      </c>
      <c r="C160" t="str">
        <f ca="1">'1. kolo'!C34</f>
        <v>Bowlíci</v>
      </c>
      <c r="D160">
        <f ca="1">'1. kolo'!D34</f>
        <v>80</v>
      </c>
      <c r="E160">
        <f ca="1">'1. kolo'!E34</f>
        <v>0</v>
      </c>
      <c r="F160">
        <f t="shared" si="4"/>
        <v>80</v>
      </c>
    </row>
    <row r="161" spans="1:6">
      <c r="A161">
        <v>159</v>
      </c>
      <c r="B161" t="str">
        <f ca="1">'1. kolo'!B14</f>
        <v>Ivana Doležalová</v>
      </c>
      <c r="C161" t="str">
        <f ca="1">'1. kolo'!C14</f>
        <v>Dámský Klub ČVUT</v>
      </c>
      <c r="D161">
        <f ca="1">'1. kolo'!D14</f>
        <v>70</v>
      </c>
      <c r="E161">
        <f ca="1">'1. kolo'!E14</f>
        <v>8</v>
      </c>
      <c r="F161">
        <f t="shared" si="4"/>
        <v>78</v>
      </c>
    </row>
    <row r="162" spans="1:6">
      <c r="A162">
        <v>160</v>
      </c>
      <c r="B162" t="str">
        <f ca="1">'1. kolo'!G60</f>
        <v>Jaromír Příhoda</v>
      </c>
      <c r="C162" t="str">
        <f ca="1">'1. kolo'!H60</f>
        <v>Centrální SUZ</v>
      </c>
      <c r="D162">
        <f ca="1">'1. kolo'!I60</f>
        <v>78</v>
      </c>
      <c r="E162">
        <f ca="1">'1. kolo'!J60</f>
        <v>0</v>
      </c>
      <c r="F162">
        <f t="shared" si="4"/>
        <v>78</v>
      </c>
    </row>
    <row r="163" spans="1:6">
      <c r="A163">
        <v>161</v>
      </c>
      <c r="B163" t="str">
        <f ca="1">'1. kolo'!B46</f>
        <v>Petr Brinda</v>
      </c>
      <c r="C163" t="str">
        <f ca="1">'1. kolo'!C46</f>
        <v>Zabijáci</v>
      </c>
      <c r="D163">
        <f ca="1">'1. kolo'!D46</f>
        <v>77</v>
      </c>
      <c r="E163">
        <f ca="1">'1. kolo'!E46</f>
        <v>0</v>
      </c>
      <c r="F163">
        <f t="shared" ref="F163:F186" si="5">E163+D163</f>
        <v>77</v>
      </c>
    </row>
    <row r="164" spans="1:6">
      <c r="A164">
        <v>162</v>
      </c>
      <c r="B164" t="str">
        <f ca="1">'1. kolo'!G6</f>
        <v>Lukaš Koudelka</v>
      </c>
      <c r="C164" t="str">
        <f ca="1">'1. kolo'!H6</f>
        <v>Skákající novináři</v>
      </c>
      <c r="D164">
        <f ca="1">'1. kolo'!I6</f>
        <v>77</v>
      </c>
      <c r="E164">
        <f ca="1">'1. kolo'!J6</f>
        <v>0</v>
      </c>
      <c r="F164">
        <f t="shared" si="5"/>
        <v>77</v>
      </c>
    </row>
    <row r="165" spans="1:6">
      <c r="A165">
        <v>163</v>
      </c>
      <c r="B165" t="str">
        <f ca="1">finále!B22</f>
        <v>Eva Zajíčková</v>
      </c>
      <c r="C165" t="str">
        <f ca="1">finále!C22</f>
        <v>\"Pojď mi HOP\"</v>
      </c>
      <c r="D165">
        <f ca="1">finále!D22</f>
        <v>69</v>
      </c>
      <c r="E165">
        <f ca="1">finále!E22</f>
        <v>8</v>
      </c>
      <c r="F165">
        <f t="shared" si="5"/>
        <v>77</v>
      </c>
    </row>
    <row r="166" spans="1:6">
      <c r="A166">
        <v>164</v>
      </c>
      <c r="B166" t="str">
        <f ca="1">'1. kolo'!G30</f>
        <v>Broňa Robenek</v>
      </c>
      <c r="C166" t="str">
        <f ca="1">'1. kolo'!H30</f>
        <v>Silicon Hill</v>
      </c>
      <c r="D166">
        <f ca="1">'1. kolo'!I30</f>
        <v>76</v>
      </c>
      <c r="E166">
        <f ca="1">'1. kolo'!J30</f>
        <v>0</v>
      </c>
      <c r="F166">
        <f t="shared" si="5"/>
        <v>76</v>
      </c>
    </row>
    <row r="167" spans="1:6">
      <c r="A167">
        <v>165</v>
      </c>
      <c r="B167" t="str">
        <f ca="1">'1. kolo'!G20</f>
        <v>Filip Albert</v>
      </c>
      <c r="C167" t="str">
        <f ca="1">'1. kolo'!H20</f>
        <v>Bzzz!</v>
      </c>
      <c r="D167">
        <f ca="1">'1. kolo'!I20</f>
        <v>74</v>
      </c>
      <c r="E167">
        <f ca="1">'1. kolo'!J20</f>
        <v>0</v>
      </c>
      <c r="F167">
        <f t="shared" si="5"/>
        <v>74</v>
      </c>
    </row>
    <row r="168" spans="1:6">
      <c r="A168">
        <v>166</v>
      </c>
      <c r="B168" t="str">
        <f ca="1">semifinále!B39</f>
        <v>Pavlína Zuskinová</v>
      </c>
      <c r="C168" t="str">
        <f ca="1">semifinále!C39</f>
        <v>JASTABOYS</v>
      </c>
      <c r="D168">
        <f ca="1">semifinále!D39</f>
        <v>63</v>
      </c>
      <c r="E168">
        <f ca="1">semifinále!E39</f>
        <v>8</v>
      </c>
      <c r="F168">
        <f t="shared" si="5"/>
        <v>71</v>
      </c>
    </row>
    <row r="169" spans="1:6">
      <c r="A169">
        <v>167</v>
      </c>
      <c r="B169" t="str">
        <f ca="1">'1. kolo'!B33</f>
        <v>Pavla Steinigerová</v>
      </c>
      <c r="C169" t="str">
        <f ca="1">'1. kolo'!C33</f>
        <v>Bowlíci</v>
      </c>
      <c r="D169">
        <f ca="1">'1. kolo'!D33</f>
        <v>62</v>
      </c>
      <c r="E169">
        <f ca="1">'1. kolo'!E33</f>
        <v>8</v>
      </c>
      <c r="F169">
        <f t="shared" si="5"/>
        <v>70</v>
      </c>
    </row>
    <row r="170" spans="1:6">
      <c r="A170">
        <v>168</v>
      </c>
      <c r="B170" t="str">
        <f ca="1">'1. kolo'!G12</f>
        <v>Marie Havlíčková</v>
      </c>
      <c r="C170" t="str">
        <f ca="1">'1. kolo'!H12</f>
        <v>Dámský Klub ČVUT</v>
      </c>
      <c r="D170">
        <f ca="1">'1. kolo'!I12</f>
        <v>60</v>
      </c>
      <c r="E170">
        <f ca="1">'1. kolo'!J12</f>
        <v>8</v>
      </c>
      <c r="F170">
        <f t="shared" si="5"/>
        <v>68</v>
      </c>
    </row>
    <row r="171" spans="1:6">
      <c r="A171">
        <v>169</v>
      </c>
      <c r="B171" t="str">
        <f ca="1">'1. kolo'!G46</f>
        <v>Petr Brinda</v>
      </c>
      <c r="C171" t="str">
        <f ca="1">'1. kolo'!H46</f>
        <v>Zabijáci</v>
      </c>
      <c r="D171">
        <f ca="1">'1. kolo'!I46</f>
        <v>68</v>
      </c>
      <c r="E171">
        <f ca="1">'1. kolo'!J46</f>
        <v>0</v>
      </c>
      <c r="F171">
        <f t="shared" si="5"/>
        <v>68</v>
      </c>
    </row>
    <row r="172" spans="1:6">
      <c r="A172">
        <v>170</v>
      </c>
      <c r="B172" t="str">
        <f ca="1">'1. kolo'!B22</f>
        <v>Petr Pražák</v>
      </c>
      <c r="C172" t="str">
        <f ca="1">'1. kolo'!C22</f>
        <v>Bzzz!</v>
      </c>
      <c r="D172">
        <f ca="1">'1. kolo'!D22</f>
        <v>66</v>
      </c>
      <c r="E172">
        <f ca="1">'1. kolo'!E22</f>
        <v>0</v>
      </c>
      <c r="F172">
        <f t="shared" si="5"/>
        <v>66</v>
      </c>
    </row>
    <row r="173" spans="1:6">
      <c r="A173">
        <v>171</v>
      </c>
      <c r="B173" t="str">
        <f ca="1">'1. kolo'!G21</f>
        <v>Karol Bujaček</v>
      </c>
      <c r="C173" t="str">
        <f ca="1">'1. kolo'!H21</f>
        <v>Bzzz!</v>
      </c>
      <c r="D173">
        <f ca="1">'1. kolo'!I21</f>
        <v>66</v>
      </c>
      <c r="E173">
        <f ca="1">'1. kolo'!J21</f>
        <v>0</v>
      </c>
      <c r="F173">
        <f t="shared" si="5"/>
        <v>66</v>
      </c>
    </row>
    <row r="174" spans="1:6">
      <c r="A174">
        <v>172</v>
      </c>
      <c r="B174" t="str">
        <f ca="1">'1. kolo'!B18</f>
        <v>Jan Janoušek</v>
      </c>
      <c r="C174" t="str">
        <f ca="1">'1. kolo'!C18</f>
        <v>Tuningový koule</v>
      </c>
      <c r="D174">
        <f ca="1">'1. kolo'!D18</f>
        <v>65</v>
      </c>
      <c r="E174">
        <f ca="1">'1. kolo'!E18</f>
        <v>0</v>
      </c>
      <c r="F174">
        <f t="shared" si="5"/>
        <v>65</v>
      </c>
    </row>
    <row r="175" spans="1:6">
      <c r="A175">
        <v>173</v>
      </c>
      <c r="B175" t="str">
        <f ca="1">'1. kolo'!G72</f>
        <v>Václav Havlíček</v>
      </c>
      <c r="C175" t="str">
        <f ca="1">'1. kolo'!H72</f>
        <v>VVVV</v>
      </c>
      <c r="D175">
        <f ca="1">'1. kolo'!I72</f>
        <v>65</v>
      </c>
      <c r="E175">
        <f ca="1">'1. kolo'!J72</f>
        <v>0</v>
      </c>
      <c r="F175">
        <f t="shared" si="5"/>
        <v>65</v>
      </c>
    </row>
    <row r="176" spans="1:6">
      <c r="A176">
        <v>174</v>
      </c>
      <c r="B176" t="str">
        <f ca="1">'1. kolo'!G28</f>
        <v>Dominik Mališ</v>
      </c>
      <c r="C176" t="str">
        <f ca="1">'1. kolo'!H28</f>
        <v>Silicon Hill</v>
      </c>
      <c r="D176">
        <f ca="1">'1. kolo'!I28</f>
        <v>64</v>
      </c>
      <c r="E176">
        <f ca="1">'1. kolo'!J28</f>
        <v>0</v>
      </c>
      <c r="F176">
        <f t="shared" si="5"/>
        <v>64</v>
      </c>
    </row>
    <row r="177" spans="1:6">
      <c r="A177">
        <v>175</v>
      </c>
      <c r="B177" t="str">
        <f ca="1">'1. kolo'!B6</f>
        <v>Petr Pávek</v>
      </c>
      <c r="C177" t="str">
        <f ca="1">'1. kolo'!C6</f>
        <v>Skákající novináři</v>
      </c>
      <c r="D177">
        <f ca="1">'1. kolo'!D6</f>
        <v>62</v>
      </c>
      <c r="E177">
        <f ca="1">'1. kolo'!E6</f>
        <v>0</v>
      </c>
      <c r="F177">
        <f t="shared" si="5"/>
        <v>62</v>
      </c>
    </row>
    <row r="178" spans="1:6">
      <c r="A178">
        <v>176</v>
      </c>
      <c r="B178" t="str">
        <f ca="1">'1. kolo'!B73</f>
        <v>Zdeněk Vospěl</v>
      </c>
      <c r="C178" t="str">
        <f ca="1">'1. kolo'!C73</f>
        <v>VVVV</v>
      </c>
      <c r="D178">
        <f ca="1">'1. kolo'!D73</f>
        <v>62</v>
      </c>
      <c r="E178">
        <f ca="1">'1. kolo'!E73</f>
        <v>0</v>
      </c>
      <c r="F178">
        <f t="shared" si="5"/>
        <v>62</v>
      </c>
    </row>
    <row r="179" spans="1:6">
      <c r="A179">
        <v>177</v>
      </c>
      <c r="B179" t="str">
        <f ca="1">'1. kolo'!G38</f>
        <v>Tonda Ludvík</v>
      </c>
      <c r="C179" t="str">
        <f ca="1">'1. kolo'!H38</f>
        <v>Švihadla</v>
      </c>
      <c r="D179">
        <f ca="1">'1. kolo'!I38</f>
        <v>61</v>
      </c>
      <c r="E179">
        <f ca="1">'1. kolo'!J38</f>
        <v>0</v>
      </c>
      <c r="F179">
        <f t="shared" si="5"/>
        <v>61</v>
      </c>
    </row>
    <row r="180" spans="1:6">
      <c r="A180">
        <v>178</v>
      </c>
      <c r="B180" t="str">
        <f ca="1">semifinále!B29</f>
        <v>Maruška Kousalová</v>
      </c>
      <c r="C180" t="str">
        <f ca="1">semifinále!C29</f>
        <v>Šestka</v>
      </c>
      <c r="D180">
        <f ca="1">semifinále!D29</f>
        <v>52</v>
      </c>
      <c r="E180">
        <f ca="1">semifinále!E29</f>
        <v>8</v>
      </c>
      <c r="F180">
        <f t="shared" si="5"/>
        <v>60</v>
      </c>
    </row>
    <row r="181" spans="1:6">
      <c r="A181">
        <v>179</v>
      </c>
      <c r="B181" t="str">
        <f ca="1">'1. kolo'!G73</f>
        <v>Zdeněk Vospěl</v>
      </c>
      <c r="C181" t="str">
        <f ca="1">'1. kolo'!H73</f>
        <v>VVVV</v>
      </c>
      <c r="D181">
        <f ca="1">'1. kolo'!I73</f>
        <v>59</v>
      </c>
      <c r="E181">
        <f ca="1">'1. kolo'!J73</f>
        <v>0</v>
      </c>
      <c r="F181">
        <f t="shared" si="5"/>
        <v>59</v>
      </c>
    </row>
    <row r="182" spans="1:6">
      <c r="A182">
        <v>180</v>
      </c>
      <c r="B182" t="str">
        <f ca="1">'1. kolo'!B28</f>
        <v>Broňa Robenek</v>
      </c>
      <c r="C182" t="str">
        <f ca="1">'1. kolo'!C28</f>
        <v>Silicon Hill</v>
      </c>
      <c r="D182">
        <f ca="1">'1. kolo'!D28</f>
        <v>54</v>
      </c>
      <c r="E182">
        <f ca="1">'1. kolo'!E28</f>
        <v>0</v>
      </c>
      <c r="F182">
        <f t="shared" si="5"/>
        <v>54</v>
      </c>
    </row>
    <row r="183" spans="1:6">
      <c r="A183">
        <v>181</v>
      </c>
      <c r="B183" t="str">
        <f ca="1">'1. kolo'!B30</f>
        <v>Kateřina Hašlarová</v>
      </c>
      <c r="C183" t="str">
        <f ca="1">'1. kolo'!C30</f>
        <v>Silicon Hill</v>
      </c>
      <c r="D183">
        <f ca="1">'1. kolo'!D30</f>
        <v>46</v>
      </c>
      <c r="E183">
        <f ca="1">'1. kolo'!E30</f>
        <v>8</v>
      </c>
      <c r="F183">
        <f t="shared" si="5"/>
        <v>54</v>
      </c>
    </row>
    <row r="184" spans="1:6">
      <c r="A184">
        <v>182</v>
      </c>
      <c r="B184" t="str">
        <f ca="1">'1. kolo'!B20</f>
        <v>Lukáš Koštenský</v>
      </c>
      <c r="C184" t="str">
        <f ca="1">'1. kolo'!C20</f>
        <v>Bzzz!</v>
      </c>
      <c r="D184">
        <f ca="1">'1. kolo'!D20</f>
        <v>53</v>
      </c>
      <c r="E184">
        <f ca="1">'1. kolo'!E20</f>
        <v>0</v>
      </c>
      <c r="F184">
        <f t="shared" si="5"/>
        <v>53</v>
      </c>
    </row>
    <row r="185" spans="1:6">
      <c r="A185">
        <v>183</v>
      </c>
      <c r="B185" t="str">
        <f ca="1">'1. kolo'!B4</f>
        <v>Lukaš Koudelka</v>
      </c>
      <c r="C185" t="str">
        <f ca="1">'1. kolo'!C4</f>
        <v>Skákající novináři</v>
      </c>
      <c r="D185">
        <f ca="1">'1. kolo'!D4</f>
        <v>52</v>
      </c>
      <c r="E185">
        <f ca="1">'1. kolo'!E4</f>
        <v>0</v>
      </c>
      <c r="F185">
        <f t="shared" si="5"/>
        <v>52</v>
      </c>
    </row>
    <row r="186" spans="1:6">
      <c r="A186">
        <v>184</v>
      </c>
      <c r="B186" t="str">
        <f ca="1">'1. kolo'!B72</f>
        <v>Václav Havlíček</v>
      </c>
      <c r="C186" t="str">
        <f ca="1">'1. kolo'!C72</f>
        <v>VVVV</v>
      </c>
      <c r="D186">
        <f ca="1">'1. kolo'!D72</f>
        <v>34</v>
      </c>
      <c r="E186">
        <f ca="1">'1. kolo'!E72</f>
        <v>0</v>
      </c>
      <c r="F186">
        <f t="shared" si="5"/>
        <v>34</v>
      </c>
    </row>
  </sheetData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kolo</vt:lpstr>
      <vt:lpstr>postup do semifinále</vt:lpstr>
      <vt:lpstr>semifinále</vt:lpstr>
      <vt:lpstr>finále</vt:lpstr>
      <vt:lpstr>jednotlivci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Mlynek</dc:creator>
  <cp:lastModifiedBy>David_Holy</cp:lastModifiedBy>
  <dcterms:created xsi:type="dcterms:W3CDTF">2013-01-11T21:15:44Z</dcterms:created>
  <dcterms:modified xsi:type="dcterms:W3CDTF">2013-01-29T07:49:04Z</dcterms:modified>
</cp:coreProperties>
</file>